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P:\1229HV Residencia Hort Vila\1229HV 065 Pressupost\06 Entregues\230721 PE V4_NG_licitacio\"/>
    </mc:Choice>
  </mc:AlternateContent>
  <xr:revisionPtr revIDLastSave="0" documentId="13_ncr:1_{76369BC0-8B92-4282-8DAF-F405DA2DAB71}" xr6:coauthVersionLast="47" xr6:coauthVersionMax="47" xr10:uidLastSave="{00000000-0000-0000-0000-000000000000}"/>
  <bookViews>
    <workbookView xWindow="-120" yWindow="-120" windowWidth="29040" windowHeight="15840" xr2:uid="{00000000-000D-0000-FFFF-FFFF00000000}"/>
  </bookViews>
  <sheets>
    <sheet name="T-PRES" sheetId="2" r:id="rId1"/>
    <sheet name="T-APU" sheetId="7" r:id="rId2"/>
    <sheet name="T-SMP" sheetId="8" r:id="rId3"/>
    <sheet name="T-DIM" sheetId="9"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2" i="2" l="1"/>
  <c r="H54" i="2"/>
  <c r="H65" i="2"/>
  <c r="H99" i="2"/>
  <c r="H101" i="2"/>
  <c r="H129" i="2"/>
  <c r="H227" i="2"/>
  <c r="H244" i="2"/>
  <c r="H283" i="2"/>
  <c r="H294" i="2"/>
  <c r="H296" i="2"/>
  <c r="H329" i="2"/>
  <c r="H341" i="2"/>
  <c r="H397" i="2"/>
  <c r="H412" i="2"/>
  <c r="H427" i="2"/>
  <c r="H448" i="2"/>
  <c r="H499" i="2"/>
  <c r="H508" i="2"/>
  <c r="H510" i="2"/>
  <c r="H540" i="2"/>
  <c r="H542" i="2"/>
  <c r="H570" i="2"/>
  <c r="H595" i="2"/>
  <c r="H744" i="2"/>
  <c r="H780" i="2"/>
  <c r="H792" i="2"/>
  <c r="H820" i="2"/>
  <c r="H836" i="2"/>
  <c r="H877" i="2"/>
  <c r="J12" i="7"/>
  <c r="J15" i="7"/>
  <c r="K16" i="7" s="1"/>
  <c r="J18" i="7"/>
  <c r="J19" i="7"/>
  <c r="K21" i="7" s="1"/>
  <c r="J20" i="7"/>
  <c r="J28" i="7"/>
  <c r="J29" i="7"/>
  <c r="J32" i="7"/>
  <c r="J33" i="7"/>
  <c r="J42" i="7"/>
  <c r="J43" i="7"/>
  <c r="J46" i="7"/>
  <c r="K47" i="7"/>
  <c r="J55" i="7"/>
  <c r="J56" i="7"/>
  <c r="K57" i="7"/>
  <c r="J62" i="7" s="1"/>
  <c r="J59" i="7"/>
  <c r="K60" i="7" s="1"/>
  <c r="J68" i="7"/>
  <c r="J69" i="7"/>
  <c r="K70" i="7" s="1"/>
  <c r="J79" i="7" s="1"/>
  <c r="J72" i="7"/>
  <c r="J73" i="7"/>
  <c r="J74" i="7"/>
  <c r="J75" i="7"/>
  <c r="J76" i="7"/>
  <c r="J85" i="7"/>
  <c r="J86" i="7"/>
  <c r="K87" i="7" s="1"/>
  <c r="J96" i="7" s="1"/>
  <c r="K97" i="7" s="1"/>
  <c r="K98" i="7" s="1"/>
  <c r="K83" i="7" s="1"/>
  <c r="J89" i="7"/>
  <c r="J90" i="7"/>
  <c r="J91" i="7"/>
  <c r="J92" i="7"/>
  <c r="J93" i="7"/>
  <c r="J102" i="7"/>
  <c r="J103" i="7"/>
  <c r="J106" i="7"/>
  <c r="J107" i="7"/>
  <c r="J108" i="7"/>
  <c r="J109" i="7"/>
  <c r="J110" i="7"/>
  <c r="J119" i="7"/>
  <c r="J120" i="7"/>
  <c r="J123" i="7"/>
  <c r="K124" i="7" s="1"/>
  <c r="J132" i="7"/>
  <c r="J133" i="7"/>
  <c r="K134" i="7"/>
  <c r="J140" i="7" s="1"/>
  <c r="J136" i="7"/>
  <c r="J137" i="7"/>
  <c r="J146" i="7"/>
  <c r="J147" i="7"/>
  <c r="J150" i="7"/>
  <c r="J151" i="7"/>
  <c r="J160" i="7"/>
  <c r="J161" i="7"/>
  <c r="K162" i="7"/>
  <c r="J171" i="7" s="1"/>
  <c r="J164" i="7"/>
  <c r="J165" i="7"/>
  <c r="J166" i="7"/>
  <c r="J167" i="7"/>
  <c r="J168" i="7"/>
  <c r="J177" i="7"/>
  <c r="J178" i="7"/>
  <c r="J181" i="7"/>
  <c r="J182" i="7"/>
  <c r="J183" i="7"/>
  <c r="J184" i="7"/>
  <c r="J185" i="7"/>
  <c r="J186" i="7"/>
  <c r="J187" i="7"/>
  <c r="J196" i="7"/>
  <c r="J197" i="7"/>
  <c r="J200" i="7"/>
  <c r="J201" i="7"/>
  <c r="J202" i="7"/>
  <c r="J203" i="7"/>
  <c r="J204" i="7"/>
  <c r="K205" i="7"/>
  <c r="J213" i="7"/>
  <c r="J214" i="7"/>
  <c r="J217" i="7"/>
  <c r="J218" i="7"/>
  <c r="J219" i="7"/>
  <c r="J220" i="7"/>
  <c r="J221" i="7"/>
  <c r="J230" i="7"/>
  <c r="J231" i="7"/>
  <c r="J234" i="7"/>
  <c r="J235" i="7"/>
  <c r="J236" i="7"/>
  <c r="J237" i="7"/>
  <c r="J238" i="7"/>
  <c r="J247" i="7"/>
  <c r="J250" i="7"/>
  <c r="J251" i="7"/>
  <c r="J258" i="7"/>
  <c r="J261" i="7"/>
  <c r="J262" i="7"/>
  <c r="J263" i="7"/>
  <c r="J264" i="7"/>
  <c r="J271" i="7"/>
  <c r="J272" i="7"/>
  <c r="J275" i="7"/>
  <c r="J276" i="7"/>
  <c r="J277" i="7"/>
  <c r="J278" i="7"/>
  <c r="J279" i="7"/>
  <c r="J286" i="7"/>
  <c r="K287" i="7" s="1"/>
  <c r="J289" i="7"/>
  <c r="J290" i="7"/>
  <c r="K291" i="7"/>
  <c r="J297" i="7"/>
  <c r="K298" i="7" s="1"/>
  <c r="J300" i="7"/>
  <c r="J301" i="7"/>
  <c r="J308" i="7"/>
  <c r="K309" i="7"/>
  <c r="J311" i="7"/>
  <c r="K313" i="7" s="1"/>
  <c r="J312" i="7"/>
  <c r="J319" i="7"/>
  <c r="K320" i="7" s="1"/>
  <c r="J322" i="7"/>
  <c r="J323" i="7"/>
  <c r="K325" i="7"/>
  <c r="K326" i="7" s="1"/>
  <c r="K317" i="7" s="1"/>
  <c r="J330" i="7"/>
  <c r="J331" i="7"/>
  <c r="J334" i="7"/>
  <c r="K336" i="7" s="1"/>
  <c r="J335" i="7"/>
  <c r="J342" i="7"/>
  <c r="K343" i="7"/>
  <c r="J345" i="7"/>
  <c r="J346" i="7"/>
  <c r="J353" i="7"/>
  <c r="J354" i="7"/>
  <c r="J357" i="7"/>
  <c r="J358" i="7"/>
  <c r="J359" i="7"/>
  <c r="J360" i="7"/>
  <c r="J361" i="7"/>
  <c r="K362" i="7"/>
  <c r="J368" i="7"/>
  <c r="J369" i="7"/>
  <c r="J372" i="7"/>
  <c r="J373" i="7"/>
  <c r="J374" i="7"/>
  <c r="J375" i="7"/>
  <c r="J376" i="7"/>
  <c r="J383" i="7"/>
  <c r="K385" i="7" s="1"/>
  <c r="J384" i="7"/>
  <c r="J387" i="7"/>
  <c r="J388" i="7"/>
  <c r="J389" i="7"/>
  <c r="J390" i="7"/>
  <c r="J391" i="7"/>
  <c r="J398" i="7"/>
  <c r="J399" i="7"/>
  <c r="J402" i="7"/>
  <c r="J403" i="7"/>
  <c r="J404" i="7"/>
  <c r="J405" i="7"/>
  <c r="J406" i="7"/>
  <c r="J413" i="7"/>
  <c r="J414" i="7"/>
  <c r="J417" i="7"/>
  <c r="J418" i="7"/>
  <c r="J419" i="7"/>
  <c r="J420" i="7"/>
  <c r="J421" i="7"/>
  <c r="K422" i="7"/>
  <c r="J428" i="7"/>
  <c r="K429" i="7" s="1"/>
  <c r="J431" i="7"/>
  <c r="J432" i="7"/>
  <c r="J439" i="7"/>
  <c r="K440" i="7" s="1"/>
  <c r="J442" i="7"/>
  <c r="J443" i="7"/>
  <c r="J444" i="7"/>
  <c r="K446" i="7"/>
  <c r="K447" i="7" s="1"/>
  <c r="K437" i="7" s="1"/>
  <c r="J451" i="7"/>
  <c r="K452" i="7" s="1"/>
  <c r="J454" i="7"/>
  <c r="J455" i="7"/>
  <c r="J456" i="7"/>
  <c r="J463" i="7"/>
  <c r="J464" i="7"/>
  <c r="J467" i="7"/>
  <c r="J468" i="7"/>
  <c r="J469" i="7"/>
  <c r="J470" i="7"/>
  <c r="J471" i="7"/>
  <c r="J478" i="7"/>
  <c r="K479" i="7"/>
  <c r="J481" i="7"/>
  <c r="J482" i="7"/>
  <c r="K484" i="7"/>
  <c r="K485" i="7" s="1"/>
  <c r="K476" i="7" s="1"/>
  <c r="J489" i="7"/>
  <c r="J492" i="7"/>
  <c r="K494" i="7" s="1"/>
  <c r="J493" i="7"/>
  <c r="J500" i="7"/>
  <c r="K501" i="7" s="1"/>
  <c r="J503" i="7"/>
  <c r="J504" i="7"/>
  <c r="J511" i="7"/>
  <c r="J512" i="7"/>
  <c r="J515" i="7"/>
  <c r="J516" i="7"/>
  <c r="J517" i="7"/>
  <c r="J518" i="7"/>
  <c r="J527" i="7"/>
  <c r="J528" i="7"/>
  <c r="J531" i="7"/>
  <c r="J532" i="7"/>
  <c r="J533" i="7"/>
  <c r="J534" i="7"/>
  <c r="J543" i="7"/>
  <c r="J544" i="7"/>
  <c r="K545" i="7"/>
  <c r="J552" i="7" s="1"/>
  <c r="J547" i="7"/>
  <c r="K550" i="7" s="1"/>
  <c r="J548" i="7"/>
  <c r="J549" i="7"/>
  <c r="J558" i="7"/>
  <c r="J559" i="7"/>
  <c r="K560" i="7"/>
  <c r="J567" i="7" s="1"/>
  <c r="J562" i="7"/>
  <c r="J563" i="7"/>
  <c r="J564" i="7"/>
  <c r="J573" i="7"/>
  <c r="J574" i="7"/>
  <c r="K575" i="7"/>
  <c r="J577" i="7"/>
  <c r="J578" i="7"/>
  <c r="J585" i="7"/>
  <c r="K587" i="7" s="1"/>
  <c r="J592" i="7" s="1"/>
  <c r="J586" i="7"/>
  <c r="J589" i="7"/>
  <c r="J598" i="7"/>
  <c r="J599" i="7"/>
  <c r="J602" i="7"/>
  <c r="K603" i="7" s="1"/>
  <c r="J611" i="7"/>
  <c r="J612" i="7"/>
  <c r="J615" i="7"/>
  <c r="K616" i="7" s="1"/>
  <c r="J624" i="7"/>
  <c r="J625" i="7"/>
  <c r="J628" i="7"/>
  <c r="K629" i="7" s="1"/>
  <c r="J637" i="7"/>
  <c r="J638" i="7"/>
  <c r="K639" i="7"/>
  <c r="J644" i="7" s="1"/>
  <c r="K645" i="7" s="1"/>
  <c r="K646" i="7" s="1"/>
  <c r="K635" i="7" s="1"/>
  <c r="J641" i="7"/>
  <c r="K642" i="7" s="1"/>
  <c r="J650" i="7"/>
  <c r="J651" i="7"/>
  <c r="K652" i="7"/>
  <c r="J654" i="7"/>
  <c r="K655" i="7"/>
  <c r="K656" i="7"/>
  <c r="K657" i="7" s="1"/>
  <c r="K648" i="7" s="1"/>
  <c r="J661" i="7"/>
  <c r="J662" i="7"/>
  <c r="K663" i="7" s="1"/>
  <c r="J665" i="7"/>
  <c r="K666" i="7" s="1"/>
  <c r="J672" i="7"/>
  <c r="J673" i="7"/>
  <c r="K674" i="7"/>
  <c r="J676" i="7"/>
  <c r="K677" i="7"/>
  <c r="J683" i="7"/>
  <c r="J684" i="7"/>
  <c r="K685" i="7" s="1"/>
  <c r="J687" i="7"/>
  <c r="J694" i="7"/>
  <c r="J695" i="7"/>
  <c r="J698" i="7"/>
  <c r="K699" i="7" s="1"/>
  <c r="J706" i="7"/>
  <c r="K708" i="7" s="1"/>
  <c r="J707" i="7"/>
  <c r="J710" i="7"/>
  <c r="K711" i="7" s="1"/>
  <c r="J717" i="7"/>
  <c r="J718" i="7"/>
  <c r="K719" i="7"/>
  <c r="J726" i="7" s="1"/>
  <c r="J721" i="7"/>
  <c r="K724" i="7" s="1"/>
  <c r="J722" i="7"/>
  <c r="J723" i="7"/>
  <c r="J737" i="7"/>
  <c r="J738" i="7"/>
  <c r="K739" i="7" s="1"/>
  <c r="J745" i="7"/>
  <c r="J746" i="7"/>
  <c r="K751" i="7"/>
  <c r="J753" i="7"/>
  <c r="K755" i="7" s="1"/>
  <c r="J754" i="7"/>
  <c r="K756" i="7" s="1"/>
  <c r="K757" i="7" s="1"/>
  <c r="J761" i="7"/>
  <c r="J762" i="7"/>
  <c r="J769" i="7"/>
  <c r="J770" i="7"/>
  <c r="J773" i="7"/>
  <c r="J774" i="7"/>
  <c r="J781" i="7"/>
  <c r="J782" i="7"/>
  <c r="J785" i="7"/>
  <c r="J786" i="7"/>
  <c r="K787" i="7"/>
  <c r="J795" i="7"/>
  <c r="J796" i="7"/>
  <c r="J799" i="7"/>
  <c r="K801" i="7" s="1"/>
  <c r="J800" i="7"/>
  <c r="J809" i="7"/>
  <c r="J810" i="7"/>
  <c r="K811" i="7" s="1"/>
  <c r="J817" i="7" s="1"/>
  <c r="J813" i="7"/>
  <c r="J814" i="7"/>
  <c r="J823" i="7"/>
  <c r="J824" i="7"/>
  <c r="J827" i="7"/>
  <c r="J828" i="7"/>
  <c r="J837" i="7"/>
  <c r="J838" i="7"/>
  <c r="J841" i="7"/>
  <c r="K843" i="7" s="1"/>
  <c r="J842" i="7"/>
  <c r="J852" i="7"/>
  <c r="J853" i="7"/>
  <c r="J856" i="7"/>
  <c r="J865" i="7"/>
  <c r="K867" i="7" s="1"/>
  <c r="J872" i="7" s="1"/>
  <c r="K873" i="7" s="1"/>
  <c r="K874" i="7" s="1"/>
  <c r="K863" i="7" s="1"/>
  <c r="J866" i="7"/>
  <c r="J869" i="7"/>
  <c r="K870" i="7"/>
  <c r="J878" i="7"/>
  <c r="J879" i="7"/>
  <c r="J882" i="7"/>
  <c r="K884" i="7" s="1"/>
  <c r="J883" i="7"/>
  <c r="J892" i="7"/>
  <c r="J893" i="7"/>
  <c r="K894" i="7"/>
  <c r="J900" i="7" s="1"/>
  <c r="J896" i="7"/>
  <c r="J897" i="7"/>
  <c r="J908" i="7"/>
  <c r="J909" i="7"/>
  <c r="J912" i="7"/>
  <c r="J913" i="7"/>
  <c r="K914" i="7"/>
  <c r="J922" i="7"/>
  <c r="J925" i="7"/>
  <c r="K926" i="7" s="1"/>
  <c r="J934" i="7"/>
  <c r="J937" i="7"/>
  <c r="K938" i="7" s="1"/>
  <c r="J947" i="7"/>
  <c r="J948" i="7"/>
  <c r="J951" i="7"/>
  <c r="K953" i="7" s="1"/>
  <c r="J952" i="7"/>
  <c r="J963" i="7"/>
  <c r="J964" i="7"/>
  <c r="K965" i="7"/>
  <c r="J970" i="7" s="1"/>
  <c r="J967" i="7"/>
  <c r="K968" i="7"/>
  <c r="J977" i="7"/>
  <c r="K979" i="7" s="1"/>
  <c r="J984" i="7" s="1"/>
  <c r="J978" i="7"/>
  <c r="J981" i="7"/>
  <c r="K982" i="7" s="1"/>
  <c r="J990" i="7"/>
  <c r="J991" i="7"/>
  <c r="J994" i="7"/>
  <c r="K995" i="7" s="1"/>
  <c r="J1008" i="7"/>
  <c r="J1009" i="7"/>
  <c r="J1012" i="7"/>
  <c r="K1013" i="7" s="1"/>
  <c r="J1019" i="7"/>
  <c r="K1020" i="7" s="1"/>
  <c r="J1025" i="7" s="1"/>
  <c r="J1022" i="7"/>
  <c r="K1023" i="7" s="1"/>
  <c r="J1031" i="7"/>
  <c r="K1032" i="7"/>
  <c r="J1040" i="7" s="1"/>
  <c r="J1034" i="7"/>
  <c r="K1035" i="7" s="1"/>
  <c r="J1037" i="7"/>
  <c r="K1038" i="7" s="1"/>
  <c r="J1046" i="7"/>
  <c r="K1048" i="7" s="1"/>
  <c r="J1056" i="7" s="1"/>
  <c r="J1047" i="7"/>
  <c r="J1050" i="7"/>
  <c r="K1057" i="7" s="1"/>
  <c r="K1058" i="7" s="1"/>
  <c r="K1044" i="7" s="1"/>
  <c r="K1051" i="7"/>
  <c r="J1053" i="7"/>
  <c r="K1054" i="7"/>
  <c r="J1062" i="7"/>
  <c r="J1063" i="7"/>
  <c r="K1064" i="7"/>
  <c r="J1069" i="7" s="1"/>
  <c r="J1066" i="7"/>
  <c r="K1067" i="7"/>
  <c r="K1070" i="7"/>
  <c r="K1071" i="7" s="1"/>
  <c r="K1060" i="7" s="1"/>
  <c r="J1075" i="7"/>
  <c r="J1076" i="7"/>
  <c r="J1079" i="7"/>
  <c r="K1080" i="7" s="1"/>
  <c r="J1082" i="7"/>
  <c r="K1083" i="7" s="1"/>
  <c r="J1091" i="7"/>
  <c r="J1092" i="7"/>
  <c r="K1093" i="7"/>
  <c r="J1101" i="7" s="1"/>
  <c r="J1095" i="7"/>
  <c r="K1096" i="7" s="1"/>
  <c r="J1098" i="7"/>
  <c r="K1099" i="7" s="1"/>
  <c r="J1107" i="7"/>
  <c r="J1108" i="7"/>
  <c r="K1109" i="7"/>
  <c r="J1117" i="7" s="1"/>
  <c r="J1111" i="7"/>
  <c r="K1112" i="7"/>
  <c r="J1114" i="7"/>
  <c r="K1115" i="7" s="1"/>
  <c r="J1123" i="7"/>
  <c r="K1125" i="7" s="1"/>
  <c r="J1133" i="7" s="1"/>
  <c r="J1124" i="7"/>
  <c r="J1127" i="7"/>
  <c r="K1128" i="7" s="1"/>
  <c r="J1130" i="7"/>
  <c r="K1131" i="7" s="1"/>
  <c r="J1139" i="7"/>
  <c r="J1140" i="7"/>
  <c r="J1143" i="7"/>
  <c r="K1144" i="7" s="1"/>
  <c r="J1152" i="7"/>
  <c r="K1154" i="7" s="1"/>
  <c r="J1153" i="7"/>
  <c r="J1156" i="7"/>
  <c r="K1157" i="7" s="1"/>
  <c r="J1159" i="7"/>
  <c r="K1160" i="7"/>
  <c r="K1161" i="7" s="1"/>
  <c r="K1150" i="7" s="1"/>
  <c r="J1165" i="7"/>
  <c r="K1167" i="7" s="1"/>
  <c r="J1173" i="7" s="1"/>
  <c r="J1166" i="7"/>
  <c r="J1169" i="7"/>
  <c r="K1171" i="7" s="1"/>
  <c r="J1170" i="7"/>
  <c r="J1179" i="7"/>
  <c r="J1180" i="7"/>
  <c r="J1183" i="7"/>
  <c r="K1184" i="7"/>
  <c r="J1190" i="7"/>
  <c r="J1191" i="7"/>
  <c r="K1192" i="7" s="1"/>
  <c r="J1194" i="7"/>
  <c r="K1195" i="7" s="1"/>
  <c r="J1201" i="7"/>
  <c r="J1202" i="7"/>
  <c r="J1205" i="7"/>
  <c r="K1206" i="7" s="1"/>
  <c r="J1212" i="7"/>
  <c r="J1213" i="7"/>
  <c r="J1216" i="7"/>
  <c r="K1217" i="7" s="1"/>
  <c r="J1223" i="7"/>
  <c r="J1224" i="7"/>
  <c r="K1225" i="7" s="1"/>
  <c r="J1227" i="7"/>
  <c r="K1228" i="7"/>
  <c r="J1230" i="7"/>
  <c r="J1236" i="7"/>
  <c r="K1238" i="7" s="1"/>
  <c r="J1243" i="7" s="1"/>
  <c r="J1237" i="7"/>
  <c r="J1240" i="7"/>
  <c r="K1241" i="7" s="1"/>
  <c r="J1249" i="7"/>
  <c r="J1250" i="7"/>
  <c r="K1251" i="7" s="1"/>
  <c r="J1257" i="7" s="1"/>
  <c r="J1253" i="7"/>
  <c r="J1254" i="7"/>
  <c r="K1258" i="7"/>
  <c r="K1259" i="7" s="1"/>
  <c r="K1247" i="7" s="1"/>
  <c r="J1263" i="7"/>
  <c r="J1264" i="7"/>
  <c r="J1267" i="7"/>
  <c r="J1268" i="7"/>
  <c r="J1269" i="7"/>
  <c r="J1270" i="7"/>
  <c r="K1271" i="7"/>
  <c r="J1279" i="7"/>
  <c r="K1281" i="7" s="1"/>
  <c r="J1288" i="7" s="1"/>
  <c r="J1280" i="7"/>
  <c r="J1283" i="7"/>
  <c r="J1284" i="7"/>
  <c r="J1285" i="7"/>
  <c r="J1294" i="7"/>
  <c r="J1295" i="7"/>
  <c r="J1298" i="7"/>
  <c r="K1300" i="7" s="1"/>
  <c r="J1299" i="7"/>
  <c r="J1308" i="7"/>
  <c r="J1309" i="7"/>
  <c r="J1312" i="7"/>
  <c r="J1313" i="7"/>
  <c r="J1314" i="7"/>
  <c r="J1315" i="7"/>
  <c r="J1316" i="7"/>
  <c r="J1317" i="7"/>
  <c r="J1326" i="7"/>
  <c r="J1327" i="7"/>
  <c r="K1328" i="7" s="1"/>
  <c r="J1338" i="7" s="1"/>
  <c r="J1330" i="7"/>
  <c r="J1331" i="7"/>
  <c r="J1332" i="7"/>
  <c r="J1333" i="7"/>
  <c r="K1336" i="7" s="1"/>
  <c r="J1334" i="7"/>
  <c r="J1335" i="7"/>
  <c r="J1344" i="7"/>
  <c r="J1345" i="7"/>
  <c r="J1348" i="7"/>
  <c r="J1349" i="7"/>
  <c r="J1350" i="7"/>
  <c r="J1351" i="7"/>
  <c r="J1360" i="7"/>
  <c r="J1361" i="7"/>
  <c r="J1364" i="7"/>
  <c r="J1365" i="7"/>
  <c r="J1366" i="7"/>
  <c r="J1367" i="7"/>
  <c r="J1376" i="7"/>
  <c r="K1378" i="7" s="1"/>
  <c r="J1383" i="7" s="1"/>
  <c r="J1377" i="7"/>
  <c r="J1380" i="7"/>
  <c r="K1381" i="7" s="1"/>
  <c r="J1389" i="7"/>
  <c r="J1390" i="7"/>
  <c r="J1393" i="7"/>
  <c r="K1394" i="7" s="1"/>
  <c r="J1402" i="7"/>
  <c r="J1403" i="7"/>
  <c r="J1406" i="7"/>
  <c r="K1408" i="7" s="1"/>
  <c r="J1407" i="7"/>
  <c r="J1416" i="7"/>
  <c r="J1417" i="7"/>
  <c r="J1420" i="7"/>
  <c r="J1421" i="7"/>
  <c r="J1422" i="7"/>
  <c r="J1431" i="7"/>
  <c r="J1432" i="7"/>
  <c r="K1433" i="7"/>
  <c r="J1438" i="7" s="1"/>
  <c r="J1435" i="7"/>
  <c r="K1436" i="7" s="1"/>
  <c r="J1444" i="7"/>
  <c r="J1445" i="7"/>
  <c r="J1448" i="7"/>
  <c r="K1449" i="7" s="1"/>
  <c r="J1457" i="7"/>
  <c r="J1458" i="7"/>
  <c r="J1461" i="7"/>
  <c r="K1462" i="7" s="1"/>
  <c r="J1470" i="7"/>
  <c r="J1471" i="7"/>
  <c r="J1474" i="7"/>
  <c r="K1475" i="7" s="1"/>
  <c r="J1477" i="7"/>
  <c r="K1478" i="7" s="1"/>
  <c r="J1486" i="7"/>
  <c r="J1487" i="7"/>
  <c r="J1488" i="7"/>
  <c r="K1489" i="7"/>
  <c r="J1496" i="7" s="1"/>
  <c r="J1491" i="7"/>
  <c r="K1494" i="7" s="1"/>
  <c r="J1492" i="7"/>
  <c r="J1493" i="7"/>
  <c r="J1502" i="7"/>
  <c r="J1503" i="7"/>
  <c r="J1504" i="7"/>
  <c r="J1507" i="7"/>
  <c r="J1508" i="7"/>
  <c r="J1509" i="7"/>
  <c r="K1510" i="7"/>
  <c r="J1518" i="7"/>
  <c r="J1519" i="7"/>
  <c r="K1520" i="7" s="1"/>
  <c r="J1528" i="7" s="1"/>
  <c r="K1529" i="7" s="1"/>
  <c r="K1530" i="7" s="1"/>
  <c r="K1516" i="7" s="1"/>
  <c r="J1522" i="7"/>
  <c r="K1523" i="7" s="1"/>
  <c r="J1525" i="7"/>
  <c r="K1526" i="7"/>
  <c r="J1534" i="7"/>
  <c r="K1535" i="7"/>
  <c r="J1540" i="7" s="1"/>
  <c r="J1537" i="7"/>
  <c r="K1538" i="7"/>
  <c r="J1546" i="7"/>
  <c r="J1547" i="7"/>
  <c r="J1550" i="7"/>
  <c r="K1551" i="7" s="1"/>
  <c r="J1553" i="7"/>
  <c r="K1554" i="7"/>
  <c r="J1562" i="7"/>
  <c r="K1563" i="7"/>
  <c r="J1565" i="7"/>
  <c r="K1566" i="7"/>
  <c r="J1568" i="7"/>
  <c r="J1574" i="7"/>
  <c r="J1575" i="7"/>
  <c r="J1578" i="7"/>
  <c r="K1579" i="7" s="1"/>
  <c r="J1587" i="7"/>
  <c r="K1589" i="7" s="1"/>
  <c r="J1594" i="7" s="1"/>
  <c r="J1588" i="7"/>
  <c r="J1591" i="7"/>
  <c r="K1592" i="7" s="1"/>
  <c r="J1600" i="7"/>
  <c r="J1601" i="7"/>
  <c r="J1604" i="7"/>
  <c r="K1605" i="7" s="1"/>
  <c r="J1613" i="7"/>
  <c r="J1614" i="7"/>
  <c r="J1617" i="7"/>
  <c r="K1618" i="7" s="1"/>
  <c r="J1626" i="7"/>
  <c r="J1627" i="7"/>
  <c r="J1630" i="7"/>
  <c r="J1631" i="7"/>
  <c r="J1632" i="7"/>
  <c r="J1641" i="7"/>
  <c r="J1642" i="7"/>
  <c r="K1643" i="7" s="1"/>
  <c r="J1648" i="7" s="1"/>
  <c r="J1645" i="7"/>
  <c r="K1646" i="7"/>
  <c r="J1654" i="7"/>
  <c r="J1655" i="7"/>
  <c r="J1658" i="7"/>
  <c r="K1659" i="7" s="1"/>
  <c r="J1667" i="7"/>
  <c r="K1669" i="7" s="1"/>
  <c r="J1674" i="7" s="1"/>
  <c r="J1668" i="7"/>
  <c r="J1671" i="7"/>
  <c r="K1672" i="7" s="1"/>
  <c r="J1680" i="7"/>
  <c r="K1682" i="7" s="1"/>
  <c r="J1687" i="7" s="1"/>
  <c r="J1681" i="7"/>
  <c r="J1684" i="7"/>
  <c r="K1685" i="7" s="1"/>
  <c r="J1693" i="7"/>
  <c r="J1694" i="7"/>
  <c r="J1697" i="7"/>
  <c r="K1698" i="7" s="1"/>
  <c r="J1704" i="7"/>
  <c r="J1705" i="7"/>
  <c r="J1708" i="7"/>
  <c r="K1709" i="7" s="1"/>
  <c r="J1715" i="7"/>
  <c r="J1716" i="7"/>
  <c r="J1719" i="7"/>
  <c r="K1720" i="7" s="1"/>
  <c r="J1728" i="7"/>
  <c r="J1729" i="7"/>
  <c r="J1732" i="7"/>
  <c r="K1733" i="7"/>
  <c r="J1741" i="7"/>
  <c r="J1742" i="7"/>
  <c r="J1745" i="7"/>
  <c r="K1746" i="7" s="1"/>
  <c r="J1754" i="7"/>
  <c r="J1755" i="7"/>
  <c r="K1756" i="7"/>
  <c r="J1758" i="7"/>
  <c r="J1765" i="7"/>
  <c r="K1767" i="7" s="1"/>
  <c r="J1773" i="7" s="1"/>
  <c r="J1766" i="7"/>
  <c r="J1769" i="7"/>
  <c r="J1770" i="7"/>
  <c r="K1771" i="7"/>
  <c r="J1779" i="7"/>
  <c r="J1780" i="7"/>
  <c r="J1783" i="7"/>
  <c r="K1784" i="7" s="1"/>
  <c r="J1792" i="7"/>
  <c r="J1793" i="7"/>
  <c r="J1796" i="7"/>
  <c r="K1797" i="7" s="1"/>
  <c r="J1805" i="7"/>
  <c r="K1807" i="7" s="1"/>
  <c r="J1812" i="7" s="1"/>
  <c r="J1806" i="7"/>
  <c r="J1809" i="7"/>
  <c r="K1810" i="7" s="1"/>
  <c r="J1818" i="7"/>
  <c r="K1819" i="7"/>
  <c r="J1824" i="7" s="1"/>
  <c r="J1821" i="7"/>
  <c r="K1822" i="7"/>
  <c r="J1830" i="7"/>
  <c r="J1831" i="7"/>
  <c r="J1832" i="7"/>
  <c r="J1833" i="7"/>
  <c r="J1836" i="7"/>
  <c r="K1837" i="7"/>
  <c r="J1845" i="7"/>
  <c r="J1846" i="7"/>
  <c r="J1847" i="7"/>
  <c r="K1848" i="7" s="1"/>
  <c r="J1856" i="7" s="1"/>
  <c r="J1850" i="7"/>
  <c r="K1851" i="7"/>
  <c r="J1853" i="7"/>
  <c r="K1854" i="7" s="1"/>
  <c r="J1862" i="7"/>
  <c r="J1863" i="7"/>
  <c r="J1864" i="7"/>
  <c r="J1867" i="7"/>
  <c r="K1868" i="7" s="1"/>
  <c r="J1870" i="7"/>
  <c r="K1871" i="7" s="1"/>
  <c r="J1879" i="7"/>
  <c r="J1880" i="7"/>
  <c r="J1881" i="7"/>
  <c r="J1884" i="7"/>
  <c r="K1885" i="7"/>
  <c r="J1887" i="7"/>
  <c r="K1888" i="7"/>
  <c r="J1902" i="7"/>
  <c r="J1903" i="7"/>
  <c r="J1906" i="7"/>
  <c r="J1907" i="7"/>
  <c r="J1908" i="7"/>
  <c r="J1915" i="7"/>
  <c r="J1916" i="7"/>
  <c r="J1919" i="7"/>
  <c r="K1922" i="7" s="1"/>
  <c r="J1920" i="7"/>
  <c r="J1921" i="7"/>
  <c r="J1930" i="7"/>
  <c r="J1931" i="7"/>
  <c r="J1934" i="7"/>
  <c r="J1935" i="7"/>
  <c r="J1936" i="7"/>
  <c r="J1945" i="7"/>
  <c r="K1947" i="7" s="1"/>
  <c r="J1955" i="7" s="1"/>
  <c r="J1946" i="7"/>
  <c r="J1949" i="7"/>
  <c r="J1950" i="7"/>
  <c r="J1951" i="7"/>
  <c r="J1952" i="7"/>
  <c r="J1961" i="7"/>
  <c r="J1962" i="7"/>
  <c r="J1965" i="7"/>
  <c r="J1966" i="7"/>
  <c r="J1967" i="7"/>
  <c r="J1968" i="7"/>
  <c r="K1969" i="7"/>
  <c r="J1977" i="7"/>
  <c r="J1978" i="7"/>
  <c r="J1981" i="7"/>
  <c r="J1982" i="7"/>
  <c r="J1983" i="7"/>
  <c r="J1984" i="7"/>
  <c r="J1995" i="7"/>
  <c r="J1996" i="7"/>
  <c r="J1999" i="7"/>
  <c r="J2000" i="7"/>
  <c r="J2009" i="7"/>
  <c r="J2010" i="7"/>
  <c r="J2011" i="7"/>
  <c r="J2012" i="7"/>
  <c r="J2015" i="7"/>
  <c r="K2017" i="7" s="1"/>
  <c r="J2016" i="7"/>
  <c r="J2019" i="7"/>
  <c r="J2020" i="7"/>
  <c r="J2021" i="7"/>
  <c r="J2022" i="7"/>
  <c r="J2023" i="7"/>
  <c r="K2024" i="7"/>
  <c r="K2025" i="7"/>
  <c r="K2026" i="7" s="1"/>
  <c r="K2007" i="7" s="1"/>
  <c r="J2030" i="7"/>
  <c r="J2031" i="7"/>
  <c r="J2032" i="7"/>
  <c r="J2033" i="7"/>
  <c r="J2036" i="7"/>
  <c r="J2037" i="7"/>
  <c r="J2040" i="7"/>
  <c r="J2041" i="7"/>
  <c r="J2042" i="7"/>
  <c r="J2043" i="7"/>
  <c r="J2044" i="7"/>
  <c r="J2051" i="7"/>
  <c r="J2052" i="7"/>
  <c r="J2053" i="7"/>
  <c r="J2054" i="7"/>
  <c r="K2055" i="7"/>
  <c r="J2068" i="7" s="1"/>
  <c r="J2057" i="7"/>
  <c r="J2058" i="7"/>
  <c r="J2061" i="7"/>
  <c r="J2062" i="7"/>
  <c r="J2063" i="7"/>
  <c r="J2064" i="7"/>
  <c r="J2065" i="7"/>
  <c r="J2074" i="7"/>
  <c r="K2076" i="7" s="1"/>
  <c r="J2084" i="7" s="1"/>
  <c r="J2075" i="7"/>
  <c r="J2078" i="7"/>
  <c r="J2079" i="7"/>
  <c r="J2080" i="7"/>
  <c r="J2081" i="7"/>
  <c r="K2082" i="7" s="1"/>
  <c r="J2090" i="7"/>
  <c r="K2092" i="7" s="1"/>
  <c r="J2100" i="7" s="1"/>
  <c r="J2091" i="7"/>
  <c r="J2094" i="7"/>
  <c r="J2095" i="7"/>
  <c r="J2096" i="7"/>
  <c r="J2097" i="7"/>
  <c r="J2106" i="7"/>
  <c r="J2107" i="7"/>
  <c r="J2110" i="7"/>
  <c r="K2113" i="7" s="1"/>
  <c r="J2111" i="7"/>
  <c r="J2112" i="7"/>
  <c r="J2119" i="7"/>
  <c r="J2120" i="7"/>
  <c r="J2123" i="7"/>
  <c r="J2124" i="7"/>
  <c r="J2125" i="7"/>
  <c r="J2134" i="7"/>
  <c r="J2135" i="7"/>
  <c r="J2138" i="7"/>
  <c r="K2139" i="7" s="1"/>
  <c r="J2147" i="7"/>
  <c r="J2148" i="7"/>
  <c r="J2157" i="7"/>
  <c r="J2158" i="7"/>
  <c r="K2159" i="7" s="1"/>
  <c r="J2164" i="7" s="1"/>
  <c r="J2161" i="7"/>
  <c r="K2162" i="7"/>
  <c r="J2170" i="7"/>
  <c r="J2171" i="7"/>
  <c r="J2174" i="7"/>
  <c r="K2175" i="7"/>
  <c r="J2183" i="7"/>
  <c r="J2184" i="7"/>
  <c r="J2187" i="7"/>
  <c r="K2188" i="7" s="1"/>
  <c r="J2196" i="7"/>
  <c r="J2197" i="7"/>
  <c r="J2200" i="7"/>
  <c r="K2201" i="7" s="1"/>
  <c r="J2209" i="7"/>
  <c r="J2210" i="7"/>
  <c r="J2213" i="7"/>
  <c r="K2214" i="7" s="1"/>
  <c r="J2222" i="7"/>
  <c r="J2223" i="7"/>
  <c r="J2226" i="7"/>
  <c r="K2227" i="7"/>
  <c r="J2235" i="7"/>
  <c r="J2236" i="7"/>
  <c r="J2239" i="7"/>
  <c r="J2248" i="7"/>
  <c r="K2250" i="7" s="1"/>
  <c r="J2255" i="7" s="1"/>
  <c r="J2249" i="7"/>
  <c r="J2252" i="7"/>
  <c r="K2253" i="7" s="1"/>
  <c r="J2261" i="7"/>
  <c r="J2262" i="7"/>
  <c r="J2265" i="7"/>
  <c r="K2266" i="7" s="1"/>
  <c r="J2274" i="7"/>
  <c r="J2275" i="7"/>
  <c r="J2278" i="7"/>
  <c r="K2279" i="7"/>
  <c r="J2287" i="7"/>
  <c r="J2288" i="7"/>
  <c r="K2289" i="7"/>
  <c r="J2294" i="7" s="1"/>
  <c r="J2291" i="7"/>
  <c r="K2292" i="7" s="1"/>
  <c r="J2300" i="7"/>
  <c r="J2301" i="7"/>
  <c r="K2302" i="7"/>
  <c r="J2307" i="7" s="1"/>
  <c r="J2304" i="7"/>
  <c r="K2305" i="7" s="1"/>
  <c r="K2308" i="7"/>
  <c r="K2309" i="7"/>
  <c r="K2298" i="7" s="1"/>
  <c r="J2313" i="7"/>
  <c r="J2314" i="7"/>
  <c r="J2317" i="7"/>
  <c r="K2318" i="7"/>
  <c r="J2326" i="7"/>
  <c r="J2327" i="7"/>
  <c r="J2330" i="7"/>
  <c r="K2331" i="7"/>
  <c r="J2339" i="7"/>
  <c r="J2340" i="7"/>
  <c r="J2343" i="7"/>
  <c r="K2344" i="7"/>
  <c r="J2352" i="7"/>
  <c r="J2353" i="7"/>
  <c r="K2354" i="7"/>
  <c r="J2359" i="7" s="1"/>
  <c r="J2356" i="7"/>
  <c r="J2365" i="7"/>
  <c r="J2366" i="7"/>
  <c r="J2369" i="7"/>
  <c r="J2370" i="7"/>
  <c r="J2371" i="7"/>
  <c r="J2372" i="7"/>
  <c r="J2381" i="7"/>
  <c r="J2382" i="7"/>
  <c r="J2385" i="7"/>
  <c r="J2386" i="7"/>
  <c r="J2387" i="7"/>
  <c r="J2388" i="7"/>
  <c r="J2397" i="7"/>
  <c r="K2399" i="7" s="1"/>
  <c r="J2407" i="7" s="1"/>
  <c r="J2398" i="7"/>
  <c r="J2401" i="7"/>
  <c r="J2402" i="7"/>
  <c r="J2403" i="7"/>
  <c r="J2404" i="7"/>
  <c r="J2413" i="7"/>
  <c r="J2414" i="7"/>
  <c r="J2417" i="7"/>
  <c r="J2418" i="7"/>
  <c r="J2419" i="7"/>
  <c r="J2420" i="7"/>
  <c r="J2429" i="7"/>
  <c r="J2430" i="7"/>
  <c r="K2431" i="7"/>
  <c r="J2436" i="7" s="1"/>
  <c r="J2433" i="7"/>
  <c r="K2434" i="7" s="1"/>
  <c r="J2442" i="7"/>
  <c r="J2443" i="7"/>
  <c r="J2446" i="7"/>
  <c r="K2447" i="7"/>
  <c r="J2453" i="7"/>
  <c r="J2454" i="7"/>
  <c r="K2455" i="7"/>
  <c r="J2460" i="7" s="1"/>
  <c r="J2457" i="7"/>
  <c r="K2458" i="7" s="1"/>
  <c r="J2467" i="7"/>
  <c r="J2468" i="7"/>
  <c r="J2471" i="7"/>
  <c r="K2472" i="7" s="1"/>
  <c r="J2483" i="7"/>
  <c r="J2484" i="7"/>
  <c r="K2485" i="7"/>
  <c r="J2490" i="7" s="1"/>
  <c r="J2487" i="7"/>
  <c r="K2488" i="7" s="1"/>
  <c r="J2496" i="7"/>
  <c r="K2498" i="7" s="1"/>
  <c r="J2503" i="7" s="1"/>
  <c r="K2504" i="7" s="1"/>
  <c r="K2505" i="7" s="1"/>
  <c r="K2494" i="7" s="1"/>
  <c r="J2497" i="7"/>
  <c r="J2500" i="7"/>
  <c r="K2501" i="7" s="1"/>
  <c r="J2512" i="7"/>
  <c r="J2513" i="7"/>
  <c r="J2516" i="7"/>
  <c r="J2517" i="7"/>
  <c r="J2518" i="7"/>
  <c r="J2519" i="7"/>
  <c r="J2528" i="7"/>
  <c r="J2529" i="7"/>
  <c r="K2530" i="7"/>
  <c r="J2537" i="7" s="1"/>
  <c r="J2532" i="7"/>
  <c r="J2533" i="7"/>
  <c r="J2534" i="7"/>
  <c r="J2543" i="7"/>
  <c r="K2545" i="7" s="1"/>
  <c r="J2552" i="7" s="1"/>
  <c r="J2544" i="7"/>
  <c r="J2547" i="7"/>
  <c r="J2548" i="7"/>
  <c r="J2549" i="7"/>
  <c r="K2550" i="7"/>
  <c r="J2558" i="7"/>
  <c r="K2560" i="7" s="1"/>
  <c r="J2567" i="7" s="1"/>
  <c r="J2559" i="7"/>
  <c r="J2562" i="7"/>
  <c r="J2563" i="7"/>
  <c r="J2564" i="7"/>
  <c r="K2565" i="7"/>
  <c r="J2573" i="7"/>
  <c r="K2575" i="7" s="1"/>
  <c r="J2582" i="7" s="1"/>
  <c r="J2574" i="7"/>
  <c r="J2577" i="7"/>
  <c r="J2578" i="7"/>
  <c r="J2579" i="7"/>
  <c r="J2588" i="7"/>
  <c r="J2589" i="7"/>
  <c r="J2592" i="7"/>
  <c r="J2593" i="7"/>
  <c r="J2594" i="7"/>
  <c r="J2603" i="7"/>
  <c r="J2604" i="7"/>
  <c r="J2607" i="7"/>
  <c r="J2608" i="7"/>
  <c r="K2609" i="7"/>
  <c r="J2617" i="7"/>
  <c r="J2618" i="7"/>
  <c r="J2621" i="7"/>
  <c r="K2623" i="7" s="1"/>
  <c r="J2622" i="7"/>
  <c r="J2631" i="7"/>
  <c r="K2633" i="7" s="1"/>
  <c r="J2632" i="7"/>
  <c r="J2635" i="7"/>
  <c r="K2636" i="7" s="1"/>
  <c r="J2642" i="7"/>
  <c r="K2648" i="7" s="1"/>
  <c r="K2649" i="7" s="1"/>
  <c r="K2640" i="7" s="1"/>
  <c r="J2643" i="7"/>
  <c r="K2644" i="7" s="1"/>
  <c r="J2646" i="7"/>
  <c r="K2647" i="7"/>
  <c r="J2653" i="7"/>
  <c r="J2654" i="7"/>
  <c r="J2657" i="7"/>
  <c r="K2658" i="7"/>
  <c r="J2664" i="7"/>
  <c r="K2670" i="7" s="1"/>
  <c r="K2671" i="7" s="1"/>
  <c r="K2662" i="7" s="1"/>
  <c r="J2665" i="7"/>
  <c r="K2666" i="7"/>
  <c r="J2668" i="7"/>
  <c r="K2669" i="7"/>
  <c r="J2675" i="7"/>
  <c r="J2676" i="7"/>
  <c r="K2681" i="7" s="1"/>
  <c r="K2682" i="7" s="1"/>
  <c r="K2673" i="7" s="1"/>
  <c r="K2677" i="7"/>
  <c r="J2679" i="7"/>
  <c r="K2680" i="7"/>
  <c r="J2686" i="7"/>
  <c r="J2687" i="7"/>
  <c r="J2690" i="7"/>
  <c r="K2691" i="7"/>
  <c r="J2697" i="7"/>
  <c r="J2698" i="7"/>
  <c r="J2701" i="7"/>
  <c r="K2702" i="7" s="1"/>
  <c r="J2708" i="7"/>
  <c r="J2709" i="7"/>
  <c r="J2712" i="7"/>
  <c r="K2713" i="7"/>
  <c r="K2714" i="7"/>
  <c r="K2715" i="7" s="1"/>
  <c r="K2706" i="7" s="1"/>
  <c r="J2719" i="7"/>
  <c r="J2720" i="7"/>
  <c r="J2723" i="7"/>
  <c r="K2724" i="7" s="1"/>
  <c r="J2730" i="7"/>
  <c r="K2736" i="7" s="1"/>
  <c r="K2737" i="7" s="1"/>
  <c r="K2728" i="7" s="1"/>
  <c r="J2731" i="7"/>
  <c r="K2732" i="7" s="1"/>
  <c r="J2734" i="7"/>
  <c r="K2735" i="7"/>
  <c r="J2741" i="7"/>
  <c r="J2742" i="7"/>
  <c r="J2745" i="7"/>
  <c r="K2746" i="7"/>
  <c r="J2752" i="7"/>
  <c r="J2753" i="7"/>
  <c r="J2756" i="7"/>
  <c r="K2757" i="7" s="1"/>
  <c r="J2763" i="7"/>
  <c r="K2765" i="7" s="1"/>
  <c r="J2764" i="7"/>
  <c r="J2767" i="7"/>
  <c r="K2768" i="7"/>
  <c r="K2769" i="7"/>
  <c r="K2770" i="7" s="1"/>
  <c r="K2761" i="7" s="1"/>
  <c r="J2774" i="7"/>
  <c r="K2780" i="7" s="1"/>
  <c r="K2781" i="7" s="1"/>
  <c r="K2772" i="7" s="1"/>
  <c r="J2775" i="7"/>
  <c r="J2778" i="7"/>
  <c r="K2779" i="7" s="1"/>
  <c r="J2785" i="7"/>
  <c r="J2786" i="7"/>
  <c r="K2787" i="7" s="1"/>
  <c r="J2793" i="7"/>
  <c r="K2795" i="7" s="1"/>
  <c r="J2794" i="7"/>
  <c r="J2797" i="7"/>
  <c r="J2798" i="7"/>
  <c r="J2805" i="7"/>
  <c r="J2806" i="7"/>
  <c r="K2807" i="7"/>
  <c r="J2809" i="7"/>
  <c r="J2810" i="7"/>
  <c r="J2817" i="7"/>
  <c r="J2818" i="7"/>
  <c r="J2821" i="7"/>
  <c r="K2822" i="7"/>
  <c r="J2830" i="7"/>
  <c r="J2831" i="7"/>
  <c r="J2834" i="7"/>
  <c r="K2835" i="7" s="1"/>
  <c r="J2843" i="7"/>
  <c r="K2845" i="7" s="1"/>
  <c r="J2851" i="7" s="1"/>
  <c r="K2852" i="7" s="1"/>
  <c r="K2853" i="7" s="1"/>
  <c r="K2841" i="7" s="1"/>
  <c r="J2844" i="7"/>
  <c r="J2847" i="7"/>
  <c r="J2848" i="7"/>
  <c r="J2857" i="7"/>
  <c r="J2858" i="7"/>
  <c r="J2861" i="7"/>
  <c r="K2863" i="7" s="1"/>
  <c r="J2862" i="7"/>
  <c r="J2871" i="7"/>
  <c r="J2872" i="7"/>
  <c r="K2873" i="7"/>
  <c r="J2878" i="7" s="1"/>
  <c r="J2875" i="7"/>
  <c r="J2884" i="7"/>
  <c r="K2886" i="7" s="1"/>
  <c r="J2885" i="7"/>
  <c r="J2888" i="7"/>
  <c r="J2889" i="7"/>
  <c r="J2896" i="7"/>
  <c r="J2897" i="7"/>
  <c r="K2898" i="7" s="1"/>
  <c r="J2903" i="7" s="1"/>
  <c r="J2900" i="7"/>
  <c r="K2901" i="7" s="1"/>
  <c r="J2909" i="7"/>
  <c r="J2910" i="7"/>
  <c r="J2913" i="7"/>
  <c r="J2914" i="7"/>
  <c r="J2921" i="7"/>
  <c r="J2922" i="7"/>
  <c r="J2925" i="7"/>
  <c r="K2927" i="7" s="1"/>
  <c r="J2926" i="7"/>
  <c r="J2933" i="7"/>
  <c r="J2934" i="7"/>
  <c r="K2935" i="7"/>
  <c r="J2940" i="7" s="1"/>
  <c r="J2937" i="7"/>
  <c r="K2938" i="7" s="1"/>
  <c r="J2946" i="7"/>
  <c r="J2947" i="7"/>
  <c r="J2950" i="7"/>
  <c r="J2951" i="7"/>
  <c r="K2952" i="7"/>
  <c r="J2960" i="7"/>
  <c r="K2968" i="7" s="1"/>
  <c r="K2969" i="7" s="1"/>
  <c r="K2958" i="7" s="1"/>
  <c r="J2961" i="7"/>
  <c r="K2962" i="7"/>
  <c r="J2967" i="7" s="1"/>
  <c r="J2964" i="7"/>
  <c r="K2965" i="7"/>
  <c r="J2974" i="7"/>
  <c r="J2975" i="7"/>
  <c r="K2976" i="7"/>
  <c r="J2983" i="7" s="1"/>
  <c r="J2978" i="7"/>
  <c r="J2979" i="7"/>
  <c r="J2980" i="7"/>
  <c r="J2989" i="7"/>
  <c r="K2991" i="7" s="1"/>
  <c r="J2997" i="7" s="1"/>
  <c r="K2998" i="7" s="1"/>
  <c r="K2999" i="7" s="1"/>
  <c r="K2987" i="7" s="1"/>
  <c r="J2990" i="7"/>
  <c r="J2993" i="7"/>
  <c r="J2994" i="7"/>
  <c r="J3003" i="7"/>
  <c r="J3004" i="7"/>
  <c r="J3007" i="7"/>
  <c r="K3009" i="7" s="1"/>
  <c r="J3008" i="7"/>
  <c r="J3017" i="7"/>
  <c r="K3026" i="7" s="1"/>
  <c r="K3027" i="7" s="1"/>
  <c r="K3015" i="7" s="1"/>
  <c r="J3018" i="7"/>
  <c r="K3019" i="7"/>
  <c r="J3025" i="7" s="1"/>
  <c r="J3021" i="7"/>
  <c r="J3022" i="7"/>
  <c r="J3031" i="7"/>
  <c r="J3032" i="7"/>
  <c r="K3033" i="7" s="1"/>
  <c r="J3039" i="7" s="1"/>
  <c r="J3035" i="7"/>
  <c r="J3036" i="7"/>
  <c r="K3037" i="7" s="1"/>
  <c r="J3045" i="7"/>
  <c r="J3046" i="7"/>
  <c r="J3049" i="7"/>
  <c r="K3051" i="7" s="1"/>
  <c r="J3050" i="7"/>
  <c r="J3060" i="7"/>
  <c r="J3061" i="7"/>
  <c r="J3064" i="7"/>
  <c r="K3065" i="7"/>
  <c r="J3073" i="7"/>
  <c r="J3074" i="7"/>
  <c r="J3077" i="7"/>
  <c r="K3078" i="7" s="1"/>
  <c r="J3080" i="7"/>
  <c r="K3081" i="7" s="1"/>
  <c r="J3089" i="7"/>
  <c r="K3091" i="7" s="1"/>
  <c r="J3097" i="7" s="1"/>
  <c r="J3090" i="7"/>
  <c r="J3093" i="7"/>
  <c r="J3094" i="7"/>
  <c r="K3095" i="7" s="1"/>
  <c r="J3103" i="7"/>
  <c r="J3104" i="7"/>
  <c r="J3107" i="7"/>
  <c r="J3108" i="7"/>
  <c r="J3117" i="7"/>
  <c r="J3118" i="7"/>
  <c r="J3121" i="7"/>
  <c r="J3122" i="7"/>
  <c r="J3123" i="7"/>
  <c r="K3124" i="7"/>
  <c r="J3132" i="7"/>
  <c r="J3133" i="7"/>
  <c r="J3136" i="7"/>
  <c r="J3137" i="7"/>
  <c r="J3138" i="7"/>
  <c r="K3139" i="7"/>
  <c r="J3147" i="7"/>
  <c r="J3148" i="7"/>
  <c r="K3149" i="7"/>
  <c r="J3155" i="7" s="1"/>
  <c r="J3151" i="7"/>
  <c r="J3152" i="7"/>
  <c r="J3161" i="7"/>
  <c r="J3162" i="7"/>
  <c r="J3165" i="7"/>
  <c r="K3166" i="7"/>
  <c r="J3174" i="7"/>
  <c r="J3175" i="7"/>
  <c r="J3178" i="7"/>
  <c r="K3179" i="7" s="1"/>
  <c r="J3187" i="7"/>
  <c r="J3188" i="7"/>
  <c r="K3195" i="7" s="1"/>
  <c r="K3196" i="7" s="1"/>
  <c r="K3185" i="7" s="1"/>
  <c r="K3189" i="7"/>
  <c r="J3194" i="7" s="1"/>
  <c r="J3191" i="7"/>
  <c r="K3192" i="7"/>
  <c r="J3200" i="7"/>
  <c r="K3202" i="7" s="1"/>
  <c r="J3207" i="7" s="1"/>
  <c r="K3208" i="7" s="1"/>
  <c r="K3209" i="7" s="1"/>
  <c r="K3198" i="7" s="1"/>
  <c r="J3201" i="7"/>
  <c r="J3204" i="7"/>
  <c r="K3205" i="7" s="1"/>
  <c r="J3213" i="7"/>
  <c r="J3214" i="7"/>
  <c r="K3215" i="7"/>
  <c r="J3220" i="7" s="1"/>
  <c r="J3217" i="7"/>
  <c r="K3218" i="7"/>
  <c r="J3226" i="7"/>
  <c r="J3227" i="7"/>
  <c r="J3230" i="7"/>
  <c r="K3231" i="7" s="1"/>
  <c r="J3239" i="7"/>
  <c r="J3240" i="7"/>
  <c r="J3243" i="7"/>
  <c r="K3244" i="7" s="1"/>
  <c r="J3252" i="7"/>
  <c r="K3253" i="7"/>
  <c r="J3258" i="7" s="1"/>
  <c r="J3255" i="7"/>
  <c r="J3264" i="7"/>
  <c r="K3265" i="7"/>
  <c r="J3271" i="7" s="1"/>
  <c r="J3267" i="7"/>
  <c r="J3268" i="7"/>
  <c r="J3277" i="7"/>
  <c r="J3280" i="7"/>
  <c r="K3281" i="7" s="1"/>
  <c r="J3289" i="7"/>
  <c r="K3290" i="7" s="1"/>
  <c r="J3295" i="7" s="1"/>
  <c r="K3296" i="7" s="1"/>
  <c r="K3297" i="7" s="1"/>
  <c r="K3287" i="7" s="1"/>
  <c r="J3292" i="7"/>
  <c r="K3293" i="7" s="1"/>
  <c r="J3301" i="7"/>
  <c r="J3302" i="7"/>
  <c r="J3305" i="7"/>
  <c r="K3306" i="7" s="1"/>
  <c r="J3312" i="7"/>
  <c r="J3313" i="7"/>
  <c r="J3316" i="7"/>
  <c r="J3317" i="7"/>
  <c r="J3318" i="7"/>
  <c r="J3319" i="7"/>
  <c r="J3326" i="7"/>
  <c r="K3328" i="7" s="1"/>
  <c r="J3327" i="7"/>
  <c r="J3330" i="7"/>
  <c r="J3331" i="7"/>
  <c r="J3332" i="7"/>
  <c r="J3333" i="7"/>
  <c r="J3340" i="7"/>
  <c r="J3341" i="7"/>
  <c r="J3344" i="7"/>
  <c r="K3345" i="7" s="1"/>
  <c r="J3353" i="7"/>
  <c r="K3355" i="7" s="1"/>
  <c r="J3354" i="7"/>
  <c r="J3357" i="7"/>
  <c r="K3358" i="7" s="1"/>
  <c r="J3364" i="7"/>
  <c r="J3365" i="7"/>
  <c r="K3366" i="7"/>
  <c r="J3372" i="7" s="1"/>
  <c r="K3373" i="7" s="1"/>
  <c r="K3374" i="7" s="1"/>
  <c r="K3362" i="7" s="1"/>
  <c r="J3368" i="7"/>
  <c r="J3369" i="7"/>
  <c r="K3370" i="7" s="1"/>
  <c r="J3378" i="7"/>
  <c r="J3379" i="7"/>
  <c r="J3382" i="7"/>
  <c r="J3383" i="7"/>
  <c r="J3384" i="7"/>
  <c r="J3391" i="7"/>
  <c r="K3393" i="7" s="1"/>
  <c r="J3392" i="7"/>
  <c r="J3395" i="7"/>
  <c r="J3396" i="7"/>
  <c r="J3397" i="7"/>
  <c r="J3404" i="7"/>
  <c r="J3405" i="7"/>
  <c r="J3408" i="7"/>
  <c r="J3409" i="7"/>
  <c r="J3418" i="7"/>
  <c r="J3419" i="7"/>
  <c r="K3425" i="7" s="1"/>
  <c r="K3426" i="7" s="1"/>
  <c r="K3416" i="7" s="1"/>
  <c r="K3420" i="7"/>
  <c r="J3422" i="7"/>
  <c r="J3423" i="7"/>
  <c r="J3430" i="7"/>
  <c r="J3431" i="7"/>
  <c r="J3434" i="7"/>
  <c r="K3435" i="7" s="1"/>
  <c r="J3443" i="7"/>
  <c r="J3444" i="7"/>
  <c r="J3447" i="7"/>
  <c r="K3448" i="7" s="1"/>
  <c r="J3456" i="7"/>
  <c r="K3458" i="7" s="1"/>
  <c r="J3463" i="7" s="1"/>
  <c r="J3457" i="7"/>
  <c r="J3460" i="7"/>
  <c r="K3461" i="7"/>
  <c r="J3469" i="7"/>
  <c r="J3470" i="7"/>
  <c r="K3471" i="7"/>
  <c r="J3476" i="7" s="1"/>
  <c r="K3477" i="7" s="1"/>
  <c r="K3478" i="7" s="1"/>
  <c r="K3467" i="7" s="1"/>
  <c r="J3473" i="7"/>
  <c r="K3474" i="7" s="1"/>
  <c r="J3482" i="7"/>
  <c r="J3483" i="7"/>
  <c r="K3484" i="7"/>
  <c r="J3489" i="7" s="1"/>
  <c r="J3486" i="7"/>
  <c r="K3487" i="7"/>
  <c r="J3495" i="7"/>
  <c r="J3496" i="7"/>
  <c r="J3499" i="7"/>
  <c r="K3500" i="7" s="1"/>
  <c r="J3508" i="7"/>
  <c r="J3509" i="7"/>
  <c r="K3510" i="7"/>
  <c r="J3515" i="7" s="1"/>
  <c r="J3512" i="7"/>
  <c r="K3513" i="7" s="1"/>
  <c r="J3521" i="7"/>
  <c r="J3522" i="7"/>
  <c r="J3525" i="7"/>
  <c r="K3526" i="7" s="1"/>
  <c r="J3534" i="7"/>
  <c r="J3535" i="7"/>
  <c r="J3538" i="7"/>
  <c r="K3539" i="7" s="1"/>
  <c r="J3545" i="7"/>
  <c r="J3546" i="7"/>
  <c r="J3549" i="7"/>
  <c r="K3550" i="7" s="1"/>
  <c r="K3551" i="7"/>
  <c r="K3552" i="7" s="1"/>
  <c r="K3543" i="7" s="1"/>
  <c r="J3556" i="7"/>
  <c r="J3557" i="7"/>
  <c r="J3560" i="7"/>
  <c r="K3561" i="7" s="1"/>
  <c r="J3569" i="7"/>
  <c r="J3570" i="7"/>
  <c r="J3573" i="7"/>
  <c r="K3574" i="7"/>
  <c r="J3582" i="7"/>
  <c r="J3583" i="7"/>
  <c r="J3586" i="7"/>
  <c r="K3587" i="7" s="1"/>
  <c r="J3595" i="7"/>
  <c r="J3596" i="7"/>
  <c r="K3597" i="7"/>
  <c r="J3599" i="7"/>
  <c r="K3600" i="7" s="1"/>
  <c r="J3602" i="7"/>
  <c r="J3608" i="7"/>
  <c r="J3609" i="7"/>
  <c r="J3612" i="7"/>
  <c r="K3613" i="7" s="1"/>
  <c r="J3621" i="7"/>
  <c r="J3622" i="7"/>
  <c r="J3625" i="7"/>
  <c r="K3626" i="7" s="1"/>
  <c r="J3634" i="7"/>
  <c r="J3635" i="7"/>
  <c r="J3638" i="7"/>
  <c r="K3639" i="7" s="1"/>
  <c r="J3647" i="7"/>
  <c r="J3648" i="7"/>
  <c r="K3649" i="7" s="1"/>
  <c r="J3654" i="7" s="1"/>
  <c r="K3655" i="7" s="1"/>
  <c r="K3656" i="7" s="1"/>
  <c r="K3645" i="7" s="1"/>
  <c r="J3651" i="7"/>
  <c r="K3652" i="7"/>
  <c r="J3660" i="7"/>
  <c r="J3661" i="7"/>
  <c r="J3664" i="7"/>
  <c r="K3665" i="7"/>
  <c r="J3673" i="7"/>
  <c r="J3674" i="7"/>
  <c r="K3675" i="7" s="1"/>
  <c r="J3680" i="7" s="1"/>
  <c r="J3677" i="7"/>
  <c r="K3678" i="7" s="1"/>
  <c r="J3686" i="7"/>
  <c r="K3688" i="7" s="1"/>
  <c r="J3693" i="7" s="1"/>
  <c r="K3694" i="7" s="1"/>
  <c r="K3695" i="7" s="1"/>
  <c r="K3684" i="7" s="1"/>
  <c r="J3687" i="7"/>
  <c r="J3690" i="7"/>
  <c r="K3691" i="7" s="1"/>
  <c r="J3699" i="7"/>
  <c r="J3700" i="7"/>
  <c r="K3701" i="7" s="1"/>
  <c r="J3706" i="7" s="1"/>
  <c r="J3703" i="7"/>
  <c r="K3704" i="7" s="1"/>
  <c r="J3712" i="7"/>
  <c r="J3713" i="7"/>
  <c r="J3716" i="7"/>
  <c r="K3717" i="7"/>
  <c r="J3725" i="7"/>
  <c r="J3726" i="7"/>
  <c r="J3729" i="7"/>
  <c r="J3730" i="7"/>
  <c r="J3739" i="7"/>
  <c r="J3740" i="7"/>
  <c r="J3743" i="7"/>
  <c r="K3744" i="7"/>
  <c r="K3745" i="7"/>
  <c r="K3746" i="7" s="1"/>
  <c r="K3737" i="7" s="1"/>
  <c r="J3750" i="7"/>
  <c r="J3751" i="7"/>
  <c r="J3754" i="7"/>
  <c r="K3755" i="7"/>
  <c r="J3761" i="7"/>
  <c r="J3762" i="7"/>
  <c r="J3765" i="7"/>
  <c r="K3766" i="7"/>
  <c r="K3767" i="7"/>
  <c r="K3768" i="7" s="1"/>
  <c r="K3759" i="7" s="1"/>
  <c r="J3772" i="7"/>
  <c r="J3773" i="7"/>
  <c r="J3776" i="7"/>
  <c r="K3777" i="7" s="1"/>
  <c r="J3785" i="7"/>
  <c r="J3788" i="7"/>
  <c r="K3789" i="7" s="1"/>
  <c r="J3795" i="7"/>
  <c r="J3796" i="7"/>
  <c r="K3797" i="7" s="1"/>
  <c r="J3806" i="7" s="1"/>
  <c r="J3799" i="7"/>
  <c r="J3800" i="7"/>
  <c r="K3801" i="7"/>
  <c r="J3803" i="7"/>
  <c r="K3804" i="7" s="1"/>
  <c r="J3812" i="7"/>
  <c r="J3813" i="7"/>
  <c r="J3816" i="7"/>
  <c r="K3818" i="7" s="1"/>
  <c r="J3817" i="7"/>
  <c r="J3820" i="7"/>
  <c r="K3821" i="7" s="1"/>
  <c r="J3829" i="7"/>
  <c r="J3830" i="7"/>
  <c r="K3831" i="7" s="1"/>
  <c r="J3836" i="7" s="1"/>
  <c r="J3833" i="7"/>
  <c r="K3834" i="7" s="1"/>
  <c r="J3842" i="7"/>
  <c r="J3843" i="7"/>
  <c r="J3846" i="7"/>
  <c r="J3847" i="7"/>
  <c r="K3848" i="7"/>
  <c r="J3856" i="7"/>
  <c r="J3857" i="7"/>
  <c r="K3858" i="7" s="1"/>
  <c r="J3864" i="7" s="1"/>
  <c r="K3865" i="7" s="1"/>
  <c r="K3866" i="7" s="1"/>
  <c r="K3854" i="7" s="1"/>
  <c r="J3860" i="7"/>
  <c r="J3861" i="7"/>
  <c r="J3870" i="7"/>
  <c r="J3871" i="7"/>
  <c r="J3874" i="7"/>
  <c r="K3875" i="7"/>
  <c r="J3883" i="7"/>
  <c r="J3886" i="7"/>
  <c r="K3887" i="7"/>
  <c r="J3895" i="7"/>
  <c r="J3898" i="7"/>
  <c r="K3899" i="7"/>
  <c r="J3907" i="7"/>
  <c r="J3908" i="7"/>
  <c r="J3911" i="7"/>
  <c r="J3912" i="7"/>
  <c r="J3921" i="7"/>
  <c r="J3922" i="7"/>
  <c r="J3925" i="7"/>
  <c r="J3926" i="7"/>
  <c r="K3927" i="7" s="1"/>
  <c r="J3933" i="7"/>
  <c r="K3938" i="7" s="1"/>
  <c r="K3939" i="7" s="1"/>
  <c r="K3931" i="7" s="1"/>
  <c r="K3934" i="7"/>
  <c r="J3936" i="7"/>
  <c r="K3937" i="7" s="1"/>
  <c r="J3943" i="7"/>
  <c r="J3944" i="7"/>
  <c r="K3945" i="7" s="1"/>
  <c r="J3951" i="7" s="1"/>
  <c r="J3947" i="7"/>
  <c r="J3948" i="7"/>
  <c r="K3949" i="7" s="1"/>
  <c r="J3957" i="7"/>
  <c r="J3958" i="7"/>
  <c r="J3961" i="7"/>
  <c r="K3962" i="7" s="1"/>
  <c r="K3968" i="7"/>
  <c r="J3970" i="7"/>
  <c r="K3971" i="7"/>
  <c r="J3973" i="7" s="1"/>
  <c r="K3974" i="7" s="1"/>
  <c r="K3975" i="7" s="1"/>
  <c r="J3979" i="7"/>
  <c r="J3988" i="7"/>
  <c r="K3989" i="7" s="1"/>
  <c r="J3991" i="7" s="1"/>
  <c r="K3992" i="7" s="1"/>
  <c r="K3993" i="7" s="1"/>
  <c r="K3986" i="7" s="1"/>
  <c r="J3997" i="7"/>
  <c r="K3998" i="7" s="1"/>
  <c r="J4000" i="7" s="1"/>
  <c r="J4006" i="7"/>
  <c r="K4010" i="7" s="1"/>
  <c r="K4011" i="7" s="1"/>
  <c r="K4004" i="7" s="1"/>
  <c r="K4007" i="7"/>
  <c r="J4009" i="7" s="1"/>
  <c r="J4015" i="7"/>
  <c r="J4018" i="7"/>
  <c r="K4019" i="7"/>
  <c r="J4027" i="7"/>
  <c r="K4028" i="7"/>
  <c r="J4033" i="7" s="1"/>
  <c r="K4034" i="7" s="1"/>
  <c r="K4035" i="7" s="1"/>
  <c r="K4025" i="7" s="1"/>
  <c r="J4030" i="7"/>
  <c r="K4031" i="7"/>
  <c r="J4039" i="7"/>
  <c r="K4040" i="7" s="1"/>
  <c r="J4045" i="7" s="1"/>
  <c r="J4042" i="7"/>
  <c r="K4043" i="7"/>
  <c r="J4051" i="7"/>
  <c r="J4052" i="7"/>
  <c r="J4055" i="7"/>
  <c r="K4056" i="7" s="1"/>
  <c r="J4073" i="7"/>
  <c r="J4074" i="7"/>
  <c r="K4075" i="7"/>
  <c r="K4076" i="7"/>
  <c r="K4077" i="7" s="1"/>
  <c r="K4071" i="7" s="1"/>
  <c r="J4081" i="7"/>
  <c r="K4083" i="7" s="1"/>
  <c r="J4093" i="7" s="1"/>
  <c r="J4082" i="7"/>
  <c r="J4085" i="7"/>
  <c r="J4086" i="7"/>
  <c r="J4087" i="7"/>
  <c r="J4088" i="7"/>
  <c r="J4089" i="7"/>
  <c r="J4090" i="7"/>
  <c r="J4099" i="7"/>
  <c r="J4100" i="7"/>
  <c r="J4103" i="7"/>
  <c r="K4104" i="7" s="1"/>
  <c r="J4112" i="7"/>
  <c r="J4113" i="7"/>
  <c r="K4114" i="7"/>
  <c r="J4119" i="7" s="1"/>
  <c r="J4116" i="7"/>
  <c r="K4117" i="7" s="1"/>
  <c r="J4125" i="7"/>
  <c r="K4127" i="7" s="1"/>
  <c r="J4133" i="7" s="1"/>
  <c r="J4126" i="7"/>
  <c r="J4129" i="7"/>
  <c r="J4130" i="7"/>
  <c r="J4142" i="7"/>
  <c r="J4143" i="7"/>
  <c r="K4144" i="7"/>
  <c r="J4149" i="7" s="1"/>
  <c r="J4146" i="7"/>
  <c r="K4147" i="7" s="1"/>
  <c r="J4155" i="7"/>
  <c r="J4156" i="7"/>
  <c r="J4159" i="7"/>
  <c r="K4160" i="7" s="1"/>
  <c r="J4168" i="7"/>
  <c r="J4169" i="7"/>
  <c r="K4170" i="7"/>
  <c r="J4178" i="7" s="1"/>
  <c r="J4172" i="7"/>
  <c r="J4173" i="7"/>
  <c r="J4174" i="7"/>
  <c r="J4175" i="7"/>
  <c r="J4184" i="7"/>
  <c r="J4185" i="7"/>
  <c r="J4188" i="7"/>
  <c r="J4189" i="7"/>
  <c r="J4190" i="7"/>
  <c r="J4191" i="7"/>
  <c r="J4200" i="7"/>
  <c r="K4202" i="7" s="1"/>
  <c r="J4201" i="7"/>
  <c r="J4204" i="7"/>
  <c r="J4205" i="7"/>
  <c r="J4206" i="7"/>
  <c r="J4207" i="7"/>
  <c r="J4210" i="7"/>
  <c r="K4211" i="7" s="1"/>
  <c r="K4212" i="7" s="1"/>
  <c r="K4198" i="7" s="1"/>
  <c r="J4216" i="7"/>
  <c r="J4217" i="7"/>
  <c r="J4220" i="7"/>
  <c r="K4222" i="7" s="1"/>
  <c r="J4221" i="7"/>
  <c r="J4230" i="7"/>
  <c r="J4231" i="7"/>
  <c r="J4234" i="7"/>
  <c r="K4235" i="7" s="1"/>
  <c r="J4243" i="7"/>
  <c r="K4245" i="7" s="1"/>
  <c r="J4250" i="7" s="1"/>
  <c r="J4244" i="7"/>
  <c r="J4247" i="7"/>
  <c r="K4248" i="7" s="1"/>
  <c r="J4256" i="7"/>
  <c r="J4257" i="7"/>
  <c r="J4260" i="7"/>
  <c r="K4261" i="7"/>
  <c r="J4269" i="7"/>
  <c r="J4270" i="7"/>
  <c r="J4273" i="7"/>
  <c r="J4274" i="7"/>
  <c r="J4283" i="7"/>
  <c r="J4284" i="7"/>
  <c r="K4285" i="7"/>
  <c r="J4291" i="7" s="1"/>
  <c r="J4287" i="7"/>
  <c r="J4288" i="7"/>
  <c r="J4297" i="7"/>
  <c r="J4300" i="7"/>
  <c r="K4301" i="7" s="1"/>
  <c r="J4309" i="7"/>
  <c r="J4310" i="7"/>
  <c r="J4313" i="7"/>
  <c r="K4314" i="7" s="1"/>
  <c r="J4322" i="7"/>
  <c r="J4325" i="7"/>
  <c r="K4326" i="7" s="1"/>
  <c r="J4334" i="7"/>
  <c r="J4337" i="7"/>
  <c r="K4338" i="7" s="1"/>
  <c r="J4346" i="7"/>
  <c r="J4349" i="7"/>
  <c r="K4350" i="7"/>
  <c r="J4358" i="7"/>
  <c r="J4361" i="7"/>
  <c r="K4363" i="7" s="1"/>
  <c r="J4362" i="7"/>
  <c r="J4371" i="7"/>
  <c r="K4373" i="7" s="1"/>
  <c r="J4378" i="7" s="1"/>
  <c r="J4372" i="7"/>
  <c r="J4375" i="7"/>
  <c r="K4376" i="7" s="1"/>
  <c r="J4384" i="7"/>
  <c r="J4385" i="7"/>
  <c r="K4386" i="7" s="1"/>
  <c r="J4391" i="7" s="1"/>
  <c r="K4392" i="7" s="1"/>
  <c r="K4393" i="7" s="1"/>
  <c r="K4382" i="7" s="1"/>
  <c r="J4388" i="7"/>
  <c r="K4389" i="7" s="1"/>
  <c r="K4396" i="7"/>
  <c r="J4398" i="7"/>
  <c r="K4400" i="7" s="1"/>
  <c r="K4401" i="7" s="1"/>
  <c r="J4405" i="7"/>
  <c r="J4406" i="7"/>
  <c r="K4407" i="7"/>
  <c r="K4408" i="7"/>
  <c r="K4409" i="7" s="1"/>
  <c r="K4403" i="7" s="1"/>
  <c r="J4414" i="7"/>
  <c r="K4415" i="7"/>
  <c r="K4416" i="7"/>
  <c r="K4417" i="7" s="1"/>
  <c r="K4412" i="7" s="1"/>
  <c r="J4421" i="7"/>
  <c r="K4423" i="7" s="1"/>
  <c r="K4424" i="7" s="1"/>
  <c r="K4419" i="7" s="1"/>
  <c r="K4422" i="7"/>
  <c r="J4431" i="7"/>
  <c r="J4432" i="7"/>
  <c r="K4448" i="7"/>
  <c r="K4449" i="7" s="1"/>
  <c r="K4447" i="7" s="1"/>
  <c r="K4457" i="7"/>
  <c r="K4458" i="7" s="1"/>
  <c r="K4456" i="7" s="1"/>
  <c r="J4463" i="7"/>
  <c r="J4464" i="7"/>
  <c r="K4465" i="7"/>
  <c r="J4467" i="7"/>
  <c r="J4468" i="7"/>
  <c r="J4471" i="7"/>
  <c r="K4472" i="7" s="1"/>
  <c r="J4478" i="7"/>
  <c r="J4479" i="7"/>
  <c r="J4486" i="7"/>
  <c r="J4487" i="7"/>
  <c r="J4488" i="7"/>
  <c r="J4489" i="7"/>
  <c r="J4490" i="7"/>
  <c r="J4491" i="7"/>
  <c r="J4498" i="7"/>
  <c r="J4499" i="7"/>
  <c r="J4500" i="7"/>
  <c r="J4501" i="7"/>
  <c r="J4508" i="7"/>
  <c r="J4509" i="7"/>
  <c r="J4510" i="7"/>
  <c r="J4511" i="7"/>
  <c r="J4512" i="7"/>
  <c r="J4519" i="7"/>
  <c r="J4520" i="7"/>
  <c r="J4521" i="7"/>
  <c r="J4528" i="7"/>
  <c r="J4529" i="7"/>
  <c r="J4530" i="7"/>
  <c r="J4531" i="7"/>
  <c r="K4532" i="7" s="1"/>
  <c r="J4538" i="7"/>
  <c r="J4539" i="7"/>
  <c r="J4540" i="7"/>
  <c r="J4547" i="7"/>
  <c r="K4549" i="7" s="1"/>
  <c r="K4550" i="7" s="1"/>
  <c r="K4545" i="7" s="1"/>
  <c r="J4554" i="7"/>
  <c r="J4561" i="7"/>
  <c r="K4562" i="7" s="1"/>
  <c r="J4568" i="7"/>
  <c r="J4569" i="7"/>
  <c r="J4576" i="7"/>
  <c r="K4579" i="7" s="1"/>
  <c r="K4580" i="7" s="1"/>
  <c r="K4574" i="7" s="1"/>
  <c r="J4577" i="7"/>
  <c r="J4584" i="7"/>
  <c r="J4585" i="7"/>
  <c r="K4586" i="7"/>
  <c r="K4587" i="7"/>
  <c r="K4588" i="7" s="1"/>
  <c r="K4582" i="7" s="1"/>
  <c r="J4592" i="7"/>
  <c r="J4593" i="7"/>
  <c r="J4600" i="7"/>
  <c r="K4601" i="7"/>
  <c r="K4602" i="7"/>
  <c r="K4603" i="7" s="1"/>
  <c r="K4598" i="7" s="1"/>
  <c r="J4607" i="7"/>
  <c r="K4608" i="7"/>
  <c r="K4609" i="7"/>
  <c r="K4610" i="7" s="1"/>
  <c r="K4605" i="7" s="1"/>
  <c r="J4614" i="7"/>
  <c r="J4621" i="7"/>
  <c r="K4622" i="7" s="1"/>
  <c r="J4628" i="7"/>
  <c r="K4629" i="7" s="1"/>
  <c r="K4630" i="7"/>
  <c r="K4631" i="7" s="1"/>
  <c r="K4626" i="7" s="1"/>
  <c r="J4635" i="7"/>
  <c r="K4637" i="7" s="1"/>
  <c r="K4638" i="7" s="1"/>
  <c r="K4633" i="7" s="1"/>
  <c r="K4636" i="7"/>
  <c r="J4642" i="7"/>
  <c r="J4649" i="7"/>
  <c r="K4650" i="7" s="1"/>
  <c r="J4656" i="7"/>
  <c r="K4657" i="7" s="1"/>
  <c r="J4663" i="7"/>
  <c r="K4664" i="7"/>
  <c r="K4665" i="7"/>
  <c r="K4666" i="7" s="1"/>
  <c r="K4661" i="7" s="1"/>
  <c r="J4670" i="7"/>
  <c r="J4677" i="7"/>
  <c r="J4680" i="7"/>
  <c r="J4681" i="7"/>
  <c r="J4682" i="7"/>
  <c r="J4683" i="7"/>
  <c r="J4684" i="7"/>
  <c r="J4685" i="7"/>
  <c r="J4686" i="7"/>
  <c r="J4687" i="7"/>
  <c r="J4688" i="7"/>
  <c r="J4695" i="7"/>
  <c r="J4696" i="7"/>
  <c r="J4697" i="7"/>
  <c r="J4698" i="7"/>
  <c r="J4699" i="7"/>
  <c r="J4700" i="7"/>
  <c r="J4707" i="7"/>
  <c r="J4708" i="7"/>
  <c r="J4709" i="7"/>
  <c r="J4710" i="7"/>
  <c r="J4711" i="7"/>
  <c r="J4712" i="7"/>
  <c r="J4713" i="7"/>
  <c r="J4714" i="7"/>
  <c r="J4721" i="7"/>
  <c r="J4722" i="7"/>
  <c r="J4723" i="7"/>
  <c r="J4724" i="7"/>
  <c r="J4725" i="7"/>
  <c r="J4726" i="7"/>
  <c r="J4733" i="7"/>
  <c r="J4734" i="7"/>
  <c r="J4735" i="7"/>
  <c r="J4736" i="7"/>
  <c r="J4737" i="7"/>
  <c r="J4738" i="7"/>
  <c r="J4745" i="7"/>
  <c r="K4751" i="7" s="1"/>
  <c r="J4746" i="7"/>
  <c r="J4747" i="7"/>
  <c r="J4748" i="7"/>
  <c r="J4749" i="7"/>
  <c r="J4750" i="7"/>
  <c r="J4757" i="7"/>
  <c r="J4758" i="7"/>
  <c r="K4764" i="7" s="1"/>
  <c r="K4765" i="7" s="1"/>
  <c r="K4755" i="7" s="1"/>
  <c r="J4759" i="7"/>
  <c r="J4760" i="7"/>
  <c r="J4761" i="7"/>
  <c r="J4762" i="7"/>
  <c r="J4769" i="7"/>
  <c r="J4770" i="7"/>
  <c r="K4775" i="7" s="1"/>
  <c r="K4776" i="7" s="1"/>
  <c r="K4767" i="7" s="1"/>
  <c r="J4771" i="7"/>
  <c r="J4772" i="7"/>
  <c r="J4773" i="7"/>
  <c r="J4780" i="7"/>
  <c r="J4781" i="7"/>
  <c r="J4782" i="7"/>
  <c r="J4783" i="7"/>
  <c r="J4784" i="7"/>
  <c r="K4785" i="7" s="1"/>
  <c r="J4791" i="7"/>
  <c r="J4792" i="7"/>
  <c r="J4793" i="7"/>
  <c r="G14" i="9"/>
  <c r="G13" i="9" s="1"/>
  <c r="G22" i="9"/>
  <c r="G21" i="9" s="1"/>
  <c r="G25" i="9"/>
  <c r="G24" i="9" s="1"/>
  <c r="G28" i="9"/>
  <c r="G27" i="9" s="1"/>
  <c r="G31" i="9"/>
  <c r="G30" i="9" s="1"/>
  <c r="G39" i="9"/>
  <c r="G38" i="9" s="1"/>
  <c r="G42" i="9"/>
  <c r="G41" i="9" s="1"/>
  <c r="G44" i="9"/>
  <c r="G45" i="9"/>
  <c r="G48" i="9"/>
  <c r="G47" i="9" s="1"/>
  <c r="G56" i="9"/>
  <c r="G55" i="9" s="1"/>
  <c r="G64" i="9"/>
  <c r="G63" i="9" s="1"/>
  <c r="G67" i="9"/>
  <c r="G66" i="9" s="1"/>
  <c r="G70" i="9"/>
  <c r="G71" i="9"/>
  <c r="G72" i="9"/>
  <c r="G73" i="9"/>
  <c r="G76" i="9"/>
  <c r="G75" i="9" s="1"/>
  <c r="G83" i="9"/>
  <c r="G84" i="9"/>
  <c r="G87" i="9"/>
  <c r="G86" i="9" s="1"/>
  <c r="G89" i="9"/>
  <c r="G90" i="9"/>
  <c r="G93" i="9"/>
  <c r="G94" i="9"/>
  <c r="G97" i="9"/>
  <c r="G96" i="9" s="1"/>
  <c r="G98" i="9"/>
  <c r="G106" i="9"/>
  <c r="G105" i="9" s="1"/>
  <c r="G109" i="9"/>
  <c r="G108" i="9" s="1"/>
  <c r="G110" i="9"/>
  <c r="G113" i="9"/>
  <c r="G112" i="9" s="1"/>
  <c r="G117" i="9"/>
  <c r="G115" i="9" s="1"/>
  <c r="G118" i="9"/>
  <c r="G120" i="9"/>
  <c r="G128" i="9"/>
  <c r="G127" i="9" s="1"/>
  <c r="G131" i="9"/>
  <c r="G130" i="9" s="1"/>
  <c r="G134" i="9"/>
  <c r="G133" i="9" s="1"/>
  <c r="G135" i="9"/>
  <c r="G138" i="9"/>
  <c r="G137" i="9" s="1"/>
  <c r="G145" i="9"/>
  <c r="G146" i="9"/>
  <c r="G147" i="9"/>
  <c r="G150" i="9"/>
  <c r="G151" i="9"/>
  <c r="G154" i="9"/>
  <c r="G153" i="9" s="1"/>
  <c r="G155" i="9"/>
  <c r="G159" i="9"/>
  <c r="G160" i="9"/>
  <c r="G161" i="9"/>
  <c r="G162" i="9"/>
  <c r="G165" i="9"/>
  <c r="G164" i="9" s="1"/>
  <c r="G168" i="9"/>
  <c r="G167" i="9" s="1"/>
  <c r="G171" i="9"/>
  <c r="G170" i="9" s="1"/>
  <c r="G173" i="9"/>
  <c r="G174" i="9"/>
  <c r="G175" i="9"/>
  <c r="G179" i="9"/>
  <c r="G180" i="9"/>
  <c r="G181" i="9"/>
  <c r="G184" i="9"/>
  <c r="G185" i="9"/>
  <c r="G186" i="9"/>
  <c r="G187" i="9"/>
  <c r="G188" i="9"/>
  <c r="G189" i="9"/>
  <c r="G190" i="9"/>
  <c r="G191" i="9"/>
  <c r="G194" i="9"/>
  <c r="G195" i="9"/>
  <c r="G193" i="9" s="1"/>
  <c r="G196" i="9"/>
  <c r="G197" i="9"/>
  <c r="G200" i="9"/>
  <c r="G201" i="9"/>
  <c r="G202" i="9"/>
  <c r="G203" i="9"/>
  <c r="G204" i="9"/>
  <c r="G205" i="9"/>
  <c r="G206" i="9"/>
  <c r="G207" i="9"/>
  <c r="G208" i="9"/>
  <c r="G209" i="9"/>
  <c r="G210" i="9"/>
  <c r="G211" i="9"/>
  <c r="G214" i="9"/>
  <c r="G213" i="9" s="1"/>
  <c r="G216" i="9"/>
  <c r="G217" i="9"/>
  <c r="G218" i="9"/>
  <c r="G221" i="9"/>
  <c r="G220" i="9" s="1"/>
  <c r="G224" i="9"/>
  <c r="G225" i="9"/>
  <c r="G226" i="9"/>
  <c r="G229" i="9"/>
  <c r="G228" i="9" s="1"/>
  <c r="G232" i="9"/>
  <c r="G231" i="9" s="1"/>
  <c r="G240" i="9"/>
  <c r="G239" i="9" s="1"/>
  <c r="G243" i="9"/>
  <c r="G242" i="9" s="1"/>
  <c r="G246" i="9"/>
  <c r="G245" i="9" s="1"/>
  <c r="G250" i="9"/>
  <c r="G251" i="9"/>
  <c r="G252" i="9"/>
  <c r="G253" i="9"/>
  <c r="G255" i="9"/>
  <c r="G257" i="9"/>
  <c r="G258" i="9"/>
  <c r="G262" i="9"/>
  <c r="G263" i="9"/>
  <c r="G264" i="9"/>
  <c r="G265" i="9"/>
  <c r="G267" i="9"/>
  <c r="G268" i="9"/>
  <c r="G275" i="9"/>
  <c r="G276" i="9"/>
  <c r="G279" i="9"/>
  <c r="G278" i="9" s="1"/>
  <c r="G282" i="9"/>
  <c r="G281" i="9" s="1"/>
  <c r="G284" i="9"/>
  <c r="G285" i="9"/>
  <c r="G287" i="9"/>
  <c r="G288" i="9"/>
  <c r="G291" i="9"/>
  <c r="G290" i="9" s="1"/>
  <c r="G299" i="9"/>
  <c r="G298" i="9" s="1"/>
  <c r="G301" i="9"/>
  <c r="G302" i="9"/>
  <c r="G305" i="9"/>
  <c r="G304" i="9" s="1"/>
  <c r="G307" i="9"/>
  <c r="G308" i="9"/>
  <c r="G311" i="9"/>
  <c r="G310" i="9" s="1"/>
  <c r="G314" i="9"/>
  <c r="G313" i="9" s="1"/>
  <c r="G322" i="9"/>
  <c r="G321" i="9" s="1"/>
  <c r="G324" i="9"/>
  <c r="G325" i="9"/>
  <c r="G328" i="9"/>
  <c r="G327" i="9" s="1"/>
  <c r="G331" i="9"/>
  <c r="G330" i="9" s="1"/>
  <c r="G333" i="9"/>
  <c r="G334" i="9"/>
  <c r="G337" i="9"/>
  <c r="G336" i="9" s="1"/>
  <c r="G340" i="9"/>
  <c r="G339" i="9" s="1"/>
  <c r="G343" i="9"/>
  <c r="G342" i="9" s="1"/>
  <c r="G351" i="9"/>
  <c r="G350" i="9" s="1"/>
  <c r="G353" i="9"/>
  <c r="G354" i="9"/>
  <c r="G357" i="9"/>
  <c r="G356" i="9" s="1"/>
  <c r="G364" i="9"/>
  <c r="G365" i="9"/>
  <c r="G368" i="9"/>
  <c r="G367" i="9" s="1"/>
  <c r="G371" i="9"/>
  <c r="G370" i="9" s="1"/>
  <c r="G374" i="9"/>
  <c r="G373" i="9" s="1"/>
  <c r="G377" i="9"/>
  <c r="G376" i="9" s="1"/>
  <c r="G380" i="9"/>
  <c r="G379" i="9" s="1"/>
  <c r="G382" i="9"/>
  <c r="G383" i="9"/>
  <c r="G391" i="9"/>
  <c r="G392" i="9"/>
  <c r="G393" i="9"/>
  <c r="G394" i="9"/>
  <c r="G395" i="9"/>
  <c r="G396" i="9"/>
  <c r="G399" i="9"/>
  <c r="G400" i="9"/>
  <c r="G401" i="9"/>
  <c r="G402" i="9"/>
  <c r="G403" i="9"/>
  <c r="G404" i="9"/>
  <c r="G407" i="9"/>
  <c r="G406" i="9" s="1"/>
  <c r="G408" i="9"/>
  <c r="G411" i="9"/>
  <c r="G410" i="9" s="1"/>
  <c r="G414" i="9"/>
  <c r="G413" i="9" s="1"/>
  <c r="G417" i="9"/>
  <c r="G416" i="9" s="1"/>
  <c r="G420" i="9"/>
  <c r="G421" i="9"/>
  <c r="G422" i="9"/>
  <c r="G425" i="9"/>
  <c r="G424" i="9" s="1"/>
  <c r="G433" i="9"/>
  <c r="G432" i="9" s="1"/>
  <c r="G436" i="9"/>
  <c r="G435" i="9" s="1"/>
  <c r="G439" i="9"/>
  <c r="G438" i="9" s="1"/>
  <c r="G447" i="9"/>
  <c r="G446" i="9" s="1"/>
  <c r="G450" i="9"/>
  <c r="G449" i="9" s="1"/>
  <c r="G453" i="9"/>
  <c r="G452" i="9" s="1"/>
  <c r="G456" i="9"/>
  <c r="G455" i="9" s="1"/>
  <c r="G459" i="9"/>
  <c r="G458" i="9" s="1"/>
  <c r="G460" i="9"/>
  <c r="G463" i="9"/>
  <c r="G462" i="9" s="1"/>
  <c r="G464" i="9"/>
  <c r="G472" i="9"/>
  <c r="G471" i="9" s="1"/>
  <c r="G475" i="9"/>
  <c r="G474" i="9" s="1"/>
  <c r="G478" i="9"/>
  <c r="G477" i="9" s="1"/>
  <c r="G481" i="9"/>
  <c r="G480" i="9" s="1"/>
  <c r="G484" i="9"/>
  <c r="G483" i="9" s="1"/>
  <c r="G487" i="9"/>
  <c r="G486" i="9" s="1"/>
  <c r="G490" i="9"/>
  <c r="G489" i="9" s="1"/>
  <c r="G498" i="9"/>
  <c r="G497" i="9" s="1"/>
  <c r="G501" i="9"/>
  <c r="G500" i="9" s="1"/>
  <c r="G504" i="9"/>
  <c r="G503" i="9" s="1"/>
  <c r="G507" i="9"/>
  <c r="G506" i="9" s="1"/>
  <c r="G515" i="9"/>
  <c r="G514" i="9" s="1"/>
  <c r="G523" i="9"/>
  <c r="G522" i="9" s="1"/>
  <c r="G526" i="9"/>
  <c r="G525" i="9" s="1"/>
  <c r="G529" i="9"/>
  <c r="G528" i="9" s="1"/>
  <c r="G532" i="9"/>
  <c r="G531" i="9" s="1"/>
  <c r="G535" i="9"/>
  <c r="G534" i="9" s="1"/>
  <c r="G538" i="9"/>
  <c r="G537" i="9" s="1"/>
  <c r="G546" i="9"/>
  <c r="G545" i="9" s="1"/>
  <c r="G549" i="9"/>
  <c r="G548" i="9" s="1"/>
  <c r="G552" i="9"/>
  <c r="G551" i="9" s="1"/>
  <c r="G555" i="9"/>
  <c r="G554" i="9" s="1"/>
  <c r="G558" i="9"/>
  <c r="G557" i="9" s="1"/>
  <c r="G561" i="9"/>
  <c r="G560" i="9" s="1"/>
  <c r="G569" i="9"/>
  <c r="G568" i="9" s="1"/>
  <c r="G572" i="9"/>
  <c r="G573" i="9"/>
  <c r="G574" i="9"/>
  <c r="G577" i="9"/>
  <c r="G578" i="9"/>
  <c r="G581" i="9"/>
  <c r="G580" i="9" s="1"/>
  <c r="G584" i="9"/>
  <c r="G585" i="9"/>
  <c r="G588" i="9"/>
  <c r="G589" i="9"/>
  <c r="G590" i="9"/>
  <c r="G593" i="9"/>
  <c r="G592" i="9" s="1"/>
  <c r="G594" i="9"/>
  <c r="G597" i="9"/>
  <c r="G596" i="9" s="1"/>
  <c r="G600" i="9"/>
  <c r="G601" i="9"/>
  <c r="G609" i="9"/>
  <c r="G608" i="9" s="1"/>
  <c r="G612" i="9"/>
  <c r="G611" i="9" s="1"/>
  <c r="G615" i="9"/>
  <c r="G614" i="9" s="1"/>
  <c r="G618" i="9"/>
  <c r="G617" i="9" s="1"/>
  <c r="G621" i="9"/>
  <c r="G620" i="9" s="1"/>
  <c r="G624" i="9"/>
  <c r="G623" i="9" s="1"/>
  <c r="G627" i="9"/>
  <c r="G626" i="9" s="1"/>
  <c r="G630" i="9"/>
  <c r="G629" i="9" s="1"/>
  <c r="G633" i="9"/>
  <c r="G632" i="9" s="1"/>
  <c r="G635" i="9"/>
  <c r="G636" i="9"/>
  <c r="G639" i="9"/>
  <c r="G640" i="9"/>
  <c r="G643" i="9"/>
  <c r="G644" i="9"/>
  <c r="G647" i="9"/>
  <c r="G646" i="9" s="1"/>
  <c r="G650" i="9"/>
  <c r="G651" i="9"/>
  <c r="G654" i="9"/>
  <c r="G653" i="9" s="1"/>
  <c r="G657" i="9"/>
  <c r="G656" i="9" s="1"/>
  <c r="G659" i="9"/>
  <c r="G660" i="9"/>
  <c r="G663" i="9"/>
  <c r="G662" i="9" s="1"/>
  <c r="G666" i="9"/>
  <c r="G665" i="9" s="1"/>
  <c r="G669" i="9"/>
  <c r="G668" i="9" s="1"/>
  <c r="G672" i="9"/>
  <c r="G671" i="9" s="1"/>
  <c r="G675" i="9"/>
  <c r="G674" i="9" s="1"/>
  <c r="G676" i="9"/>
  <c r="G679" i="9"/>
  <c r="G680" i="9"/>
  <c r="G682" i="9"/>
  <c r="G683" i="9"/>
  <c r="G686" i="9"/>
  <c r="G685" i="9" s="1"/>
  <c r="G688" i="9"/>
  <c r="G689" i="9"/>
  <c r="G692" i="9"/>
  <c r="G691" i="9" s="1"/>
  <c r="G695" i="9"/>
  <c r="G694" i="9" s="1"/>
  <c r="G698" i="9"/>
  <c r="G697" i="9" s="1"/>
  <c r="G706" i="9"/>
  <c r="G705" i="9" s="1"/>
  <c r="G714" i="9"/>
  <c r="G713" i="9" s="1"/>
  <c r="G716" i="9"/>
  <c r="G717" i="9"/>
  <c r="G720" i="9"/>
  <c r="G719" i="9" s="1"/>
  <c r="G723" i="9"/>
  <c r="G722" i="9" s="1"/>
  <c r="G726" i="9"/>
  <c r="G725" i="9" s="1"/>
  <c r="G729" i="9"/>
  <c r="G728" i="9" s="1"/>
  <c r="G732" i="9"/>
  <c r="G731" i="9" s="1"/>
  <c r="G735" i="9"/>
  <c r="G734" i="9" s="1"/>
  <c r="G738" i="9"/>
  <c r="G737" i="9" s="1"/>
  <c r="G741" i="9"/>
  <c r="G742" i="9"/>
  <c r="G743" i="9"/>
  <c r="G740" i="9" s="1"/>
  <c r="G745" i="9"/>
  <c r="G746" i="9"/>
  <c r="G749" i="9"/>
  <c r="G750" i="9"/>
  <c r="G753" i="9"/>
  <c r="G752" i="9" s="1"/>
  <c r="G756" i="9"/>
  <c r="G755" i="9" s="1"/>
  <c r="G759" i="9"/>
  <c r="G758" i="9" s="1"/>
  <c r="G767" i="9"/>
  <c r="G766" i="9" s="1"/>
  <c r="G770" i="9"/>
  <c r="G769" i="9" s="1"/>
  <c r="G773" i="9"/>
  <c r="G772" i="9" s="1"/>
  <c r="G776" i="9"/>
  <c r="G775" i="9" s="1"/>
  <c r="G779" i="9"/>
  <c r="G778" i="9" s="1"/>
  <c r="G782" i="9"/>
  <c r="G781" i="9" s="1"/>
  <c r="G784" i="9"/>
  <c r="G785" i="9"/>
  <c r="G788" i="9"/>
  <c r="G787" i="9" s="1"/>
  <c r="G791" i="9"/>
  <c r="G790" i="9" s="1"/>
  <c r="G794" i="9"/>
  <c r="G793" i="9" s="1"/>
  <c r="G801" i="9"/>
  <c r="G802" i="9"/>
  <c r="G805" i="9"/>
  <c r="G806" i="9"/>
  <c r="G808" i="9"/>
  <c r="G809" i="9"/>
  <c r="G812" i="9"/>
  <c r="G811" i="9" s="1"/>
  <c r="G815" i="9"/>
  <c r="G814" i="9" s="1"/>
  <c r="G818" i="9"/>
  <c r="G817" i="9" s="1"/>
  <c r="G819" i="9"/>
  <c r="G822" i="9"/>
  <c r="G821" i="9" s="1"/>
  <c r="G824" i="9"/>
  <c r="G825" i="9"/>
  <c r="G828" i="9"/>
  <c r="G827" i="9" s="1"/>
  <c r="G831" i="9"/>
  <c r="G830" i="9" s="1"/>
  <c r="G834" i="9"/>
  <c r="G833" i="9" s="1"/>
  <c r="G835" i="9"/>
  <c r="G838" i="9"/>
  <c r="G837" i="9" s="1"/>
  <c r="G839" i="9"/>
  <c r="G842" i="9"/>
  <c r="G843" i="9"/>
  <c r="G846" i="9"/>
  <c r="G845" i="9" s="1"/>
  <c r="G848" i="9"/>
  <c r="G849" i="9"/>
  <c r="G852" i="9"/>
  <c r="G851" i="9" s="1"/>
  <c r="G854" i="9"/>
  <c r="G855" i="9"/>
  <c r="G858" i="9"/>
  <c r="G857" i="9" s="1"/>
  <c r="G860" i="9"/>
  <c r="G861" i="9"/>
  <c r="G864" i="9"/>
  <c r="G863" i="9" s="1"/>
  <c r="G867" i="9"/>
  <c r="G866" i="9" s="1"/>
  <c r="G870" i="9"/>
  <c r="G869" i="9" s="1"/>
  <c r="G872" i="9"/>
  <c r="G873" i="9"/>
  <c r="G881" i="9"/>
  <c r="G880" i="9" s="1"/>
  <c r="G884" i="9"/>
  <c r="G883" i="9" s="1"/>
  <c r="G887" i="9"/>
  <c r="G886" i="9" s="1"/>
  <c r="G890" i="9"/>
  <c r="G889" i="9" s="1"/>
  <c r="G893" i="9"/>
  <c r="G892" i="9" s="1"/>
  <c r="G896" i="9"/>
  <c r="G895" i="9" s="1"/>
  <c r="G899" i="9"/>
  <c r="G898" i="9" s="1"/>
  <c r="G901" i="9"/>
  <c r="G902" i="9"/>
  <c r="G905" i="9"/>
  <c r="G906" i="9"/>
  <c r="G909" i="9"/>
  <c r="G908" i="9" s="1"/>
  <c r="G910" i="9"/>
  <c r="G911" i="9"/>
  <c r="G914" i="9"/>
  <c r="G913" i="9" s="1"/>
  <c r="G917" i="9"/>
  <c r="G916" i="9" s="1"/>
  <c r="G920" i="9"/>
  <c r="G919" i="9" s="1"/>
  <c r="G923" i="9"/>
  <c r="G922" i="9" s="1"/>
  <c r="G926" i="9"/>
  <c r="G925" i="9" s="1"/>
  <c r="G929" i="9"/>
  <c r="G928" i="9" s="1"/>
  <c r="G932" i="9"/>
  <c r="G931" i="9" s="1"/>
  <c r="G940" i="9"/>
  <c r="G939" i="9" s="1"/>
  <c r="G943" i="9"/>
  <c r="G942" i="9" s="1"/>
  <c r="G946" i="9"/>
  <c r="G945" i="9" s="1"/>
  <c r="G949" i="9"/>
  <c r="G948" i="9" s="1"/>
  <c r="G951" i="9"/>
  <c r="G952" i="9"/>
  <c r="G955" i="9"/>
  <c r="G954" i="9" s="1"/>
  <c r="G963" i="9"/>
  <c r="G962" i="9" s="1"/>
  <c r="G966" i="9"/>
  <c r="G965" i="9" s="1"/>
  <c r="G974" i="9"/>
  <c r="G973" i="9" s="1"/>
  <c r="G982" i="9"/>
  <c r="G981" i="9" s="1"/>
  <c r="G985" i="9"/>
  <c r="G984" i="9" s="1"/>
  <c r="G988" i="9"/>
  <c r="G987" i="9" s="1"/>
  <c r="G991" i="9"/>
  <c r="G990" i="9" s="1"/>
  <c r="G994" i="9"/>
  <c r="G993" i="9" s="1"/>
  <c r="G997" i="9"/>
  <c r="G996" i="9" s="1"/>
  <c r="G1000" i="9"/>
  <c r="G999" i="9" s="1"/>
  <c r="G1002" i="9"/>
  <c r="G1003" i="9"/>
  <c r="G1006" i="9"/>
  <c r="G1005" i="9" s="1"/>
  <c r="G1007" i="9"/>
  <c r="G1008" i="9"/>
  <c r="G1011" i="9"/>
  <c r="G1010" i="9" s="1"/>
  <c r="G1014" i="9"/>
  <c r="G1013" i="9" s="1"/>
  <c r="G1017" i="9"/>
  <c r="G1016" i="9" s="1"/>
  <c r="G1020" i="9"/>
  <c r="G1019" i="9" s="1"/>
  <c r="G1021" i="9"/>
  <c r="G1022" i="9"/>
  <c r="G1023" i="9"/>
  <c r="G1026" i="9"/>
  <c r="G1027" i="9"/>
  <c r="G1030" i="9"/>
  <c r="G1031" i="9"/>
  <c r="G1034" i="9"/>
  <c r="G1033" i="9" s="1"/>
  <c r="G1037" i="9"/>
  <c r="G1036" i="9" s="1"/>
  <c r="G1040" i="9"/>
  <c r="G1041" i="9"/>
  <c r="G1044" i="9"/>
  <c r="G1043" i="9" s="1"/>
  <c r="G1045" i="9"/>
  <c r="G1048" i="9"/>
  <c r="G1049" i="9"/>
  <c r="G1052" i="9"/>
  <c r="G1051" i="9" s="1"/>
  <c r="G1053" i="9"/>
  <c r="G1056" i="9"/>
  <c r="G1055" i="9" s="1"/>
  <c r="G1058" i="9"/>
  <c r="G1059" i="9"/>
  <c r="G1062" i="9"/>
  <c r="G1063" i="9"/>
  <c r="G1066" i="9"/>
  <c r="G1065" i="9" s="1"/>
  <c r="G1069" i="9"/>
  <c r="G1068" i="9" s="1"/>
  <c r="G1070" i="9"/>
  <c r="G1073" i="9"/>
  <c r="G1074" i="9"/>
  <c r="G1075" i="9"/>
  <c r="G1076" i="9"/>
  <c r="G1078" i="9"/>
  <c r="G1079" i="9"/>
  <c r="G1080" i="9"/>
  <c r="G1081" i="9"/>
  <c r="G1084" i="9"/>
  <c r="G1085" i="9"/>
  <c r="G1086" i="9"/>
  <c r="G1087" i="9"/>
  <c r="G1090" i="9"/>
  <c r="G1091" i="9"/>
  <c r="G1092" i="9"/>
  <c r="G1100" i="9"/>
  <c r="G1099" i="9" s="1"/>
  <c r="G1103" i="9"/>
  <c r="G1102" i="9" s="1"/>
  <c r="G1104" i="9"/>
  <c r="G1107" i="9"/>
  <c r="G1106" i="9" s="1"/>
  <c r="G1108" i="9"/>
  <c r="G1111" i="9"/>
  <c r="G1110" i="9" s="1"/>
  <c r="G1112" i="9"/>
  <c r="G1113" i="9"/>
  <c r="G1121" i="9"/>
  <c r="G1122" i="9"/>
  <c r="G1120" i="9" s="1"/>
  <c r="G1125" i="9"/>
  <c r="G1124" i="9" s="1"/>
  <c r="G1128" i="9"/>
  <c r="G1127" i="9" s="1"/>
  <c r="G1131" i="9"/>
  <c r="G1130" i="9" s="1"/>
  <c r="G1132" i="9"/>
  <c r="G1135" i="9"/>
  <c r="G1134" i="9" s="1"/>
  <c r="G1138" i="9"/>
  <c r="G1137" i="9" s="1"/>
  <c r="G1141" i="9"/>
  <c r="G1140" i="9" s="1"/>
  <c r="G1143" i="9"/>
  <c r="G1144" i="9"/>
  <c r="G1147" i="9"/>
  <c r="G1146" i="9" s="1"/>
  <c r="G1150" i="9"/>
  <c r="G1149" i="9" s="1"/>
  <c r="G1153" i="9"/>
  <c r="G1152" i="9" s="1"/>
  <c r="G1156" i="9"/>
  <c r="G1155" i="9" s="1"/>
  <c r="G1159" i="9"/>
  <c r="G1158" i="9" s="1"/>
  <c r="G1160" i="9"/>
  <c r="G1168" i="9"/>
  <c r="G1167" i="9" s="1"/>
  <c r="G1171" i="9"/>
  <c r="G1170" i="9" s="1"/>
  <c r="G1172" i="9"/>
  <c r="G1173" i="9"/>
  <c r="G1176" i="9"/>
  <c r="G1175" i="9" s="1"/>
  <c r="G1179" i="9"/>
  <c r="G1178" i="9" s="1"/>
  <c r="G1182" i="9"/>
  <c r="G1181" i="9" s="1"/>
  <c r="G1185" i="9"/>
  <c r="G1184" i="9" s="1"/>
  <c r="G1188" i="9"/>
  <c r="G1187" i="9" s="1"/>
  <c r="G1189" i="9"/>
  <c r="G1190" i="9"/>
  <c r="G1192" i="9"/>
  <c r="G1193" i="9"/>
  <c r="G1196" i="9"/>
  <c r="G1195" i="9" s="1"/>
  <c r="G1197" i="9"/>
  <c r="G1200" i="9"/>
  <c r="G1199" i="9" s="1"/>
  <c r="G1203" i="9"/>
  <c r="G1202" i="9" s="1"/>
  <c r="G1206" i="9"/>
  <c r="G1205" i="9" s="1"/>
  <c r="G1209" i="9"/>
  <c r="G1208" i="9" s="1"/>
  <c r="G1211" i="9"/>
  <c r="G1212" i="9"/>
  <c r="G1215" i="9"/>
  <c r="G1216" i="9"/>
  <c r="G1224" i="9"/>
  <c r="G1223" i="9" s="1"/>
  <c r="G1232" i="9"/>
  <c r="G1231" i="9" s="1"/>
  <c r="G1235" i="9"/>
  <c r="G1234" i="9" s="1"/>
  <c r="G1236" i="9"/>
  <c r="G1239" i="9"/>
  <c r="G1238" i="9" s="1"/>
  <c r="G1242" i="9"/>
  <c r="G1241" i="9" s="1"/>
  <c r="G1244" i="9"/>
  <c r="G1245" i="9"/>
  <c r="G1248" i="9"/>
  <c r="G1247" i="9" s="1"/>
  <c r="G1255" i="9"/>
  <c r="G1256" i="9"/>
  <c r="G1259" i="9"/>
  <c r="G1258" i="9" s="1"/>
  <c r="G1267" i="9"/>
  <c r="G1266" i="9" s="1"/>
  <c r="G1275" i="9"/>
  <c r="G1274" i="9" s="1"/>
  <c r="G1276" i="9"/>
  <c r="G1279" i="9"/>
  <c r="G1280" i="9"/>
  <c r="G1282" i="9"/>
  <c r="G1283" i="9"/>
  <c r="G1284" i="9"/>
  <c r="G1285" i="9"/>
  <c r="G1286" i="9"/>
  <c r="G1287" i="9"/>
  <c r="G1290" i="9"/>
  <c r="G1289" i="9" s="1"/>
  <c r="G1292" i="9"/>
  <c r="G1293" i="9"/>
  <c r="G1294" i="9"/>
  <c r="G1297" i="9"/>
  <c r="G1296" i="9" s="1"/>
  <c r="G1300" i="9"/>
  <c r="G1299" i="9" s="1"/>
  <c r="G1303" i="9"/>
  <c r="G1302" i="9" s="1"/>
  <c r="G1306" i="9"/>
  <c r="G1305" i="9" s="1"/>
  <c r="G1308" i="9"/>
  <c r="G1309" i="9"/>
  <c r="G1317" i="9"/>
  <c r="G1318" i="9"/>
  <c r="G1319" i="9"/>
  <c r="G1320" i="9"/>
  <c r="G1321" i="9"/>
  <c r="G1322" i="9"/>
  <c r="G1325" i="9"/>
  <c r="G1326" i="9"/>
  <c r="G1329" i="9"/>
  <c r="G1328" i="9" s="1"/>
  <c r="G1330" i="9"/>
  <c r="G1333" i="9"/>
  <c r="G1334" i="9"/>
  <c r="G1337" i="9"/>
  <c r="G1336" i="9" s="1"/>
  <c r="G1338" i="9"/>
  <c r="G1340" i="9"/>
  <c r="G1341" i="9"/>
  <c r="G1342" i="9"/>
  <c r="G1345" i="9"/>
  <c r="G1344" i="9" s="1"/>
  <c r="G1348" i="9"/>
  <c r="G1347" i="9" s="1"/>
  <c r="G1351" i="9"/>
  <c r="G1350" i="9" s="1"/>
  <c r="G1354" i="9"/>
  <c r="G1355" i="9"/>
  <c r="G1356" i="9"/>
  <c r="G1359" i="9"/>
  <c r="G1358" i="9" s="1"/>
  <c r="G1360" i="9"/>
  <c r="G1361" i="9"/>
  <c r="G1364" i="9"/>
  <c r="G1363" i="9" s="1"/>
  <c r="G1367" i="9"/>
  <c r="G1366" i="9" s="1"/>
  <c r="G1368" i="9"/>
  <c r="G1371" i="9"/>
  <c r="G1370" i="9" s="1"/>
  <c r="G1372" i="9"/>
  <c r="G1375" i="9"/>
  <c r="G1374" i="9" s="1"/>
  <c r="G1383" i="9"/>
  <c r="G1382" i="9" s="1"/>
  <c r="G1384" i="9"/>
  <c r="G1387" i="9"/>
  <c r="G1388" i="9"/>
  <c r="G1391" i="9"/>
  <c r="G1390" i="9" s="1"/>
  <c r="G1392" i="9"/>
  <c r="G1393" i="9"/>
  <c r="G1394" i="9"/>
  <c r="G1395" i="9"/>
  <c r="G1396" i="9"/>
  <c r="G1399" i="9"/>
  <c r="G1398" i="9" s="1"/>
  <c r="G1402" i="9"/>
  <c r="G1401" i="9" s="1"/>
  <c r="G1404" i="9"/>
  <c r="G1405" i="9"/>
  <c r="G1406" i="9"/>
  <c r="G1409" i="9"/>
  <c r="G1410" i="9"/>
  <c r="G1411" i="9"/>
  <c r="G1412" i="9"/>
  <c r="G1413" i="9"/>
  <c r="G1416" i="9"/>
  <c r="G1415" i="9" s="1"/>
  <c r="G1417" i="9"/>
  <c r="G1420" i="9"/>
  <c r="G1419" i="9" s="1"/>
  <c r="G1423" i="9"/>
  <c r="G1422" i="9" s="1"/>
  <c r="G1431" i="9"/>
  <c r="G1430" i="9" s="1"/>
  <c r="G1439" i="9"/>
  <c r="G1438" i="9" s="1"/>
  <c r="G1441" i="9"/>
  <c r="G1442" i="9"/>
  <c r="G1445" i="9"/>
  <c r="G1444" i="9" s="1"/>
  <c r="G1447" i="9"/>
  <c r="G1448" i="9"/>
  <c r="G1451" i="9"/>
  <c r="G1450" i="9" s="1"/>
  <c r="G1458" i="9"/>
  <c r="G1459" i="9"/>
  <c r="G1467" i="9"/>
  <c r="G1466" i="9" s="1"/>
  <c r="G1468" i="9"/>
  <c r="G1471" i="9"/>
  <c r="G1470" i="9" s="1"/>
  <c r="G1474" i="9"/>
  <c r="G1473" i="9" s="1"/>
  <c r="G1477" i="9"/>
  <c r="G1478" i="9"/>
  <c r="G1479" i="9"/>
  <c r="G1482" i="9"/>
  <c r="G1481" i="9" s="1"/>
  <c r="G1485" i="9"/>
  <c r="G1484" i="9" s="1"/>
  <c r="G1493" i="9"/>
  <c r="G1492" i="9" s="1"/>
  <c r="G1501" i="9"/>
  <c r="G1500" i="9" s="1"/>
  <c r="G1502" i="9"/>
  <c r="G1505" i="9"/>
  <c r="G1506" i="9"/>
  <c r="G1509" i="9"/>
  <c r="G1508" i="9" s="1"/>
  <c r="G1511" i="9"/>
  <c r="G1512" i="9"/>
  <c r="G1515" i="9"/>
  <c r="G1514" i="9" s="1"/>
  <c r="G1518" i="9"/>
  <c r="G1517" i="9" s="1"/>
  <c r="G1521" i="9"/>
  <c r="G1520" i="9" s="1"/>
  <c r="G1524" i="9"/>
  <c r="G1523" i="9" s="1"/>
  <c r="G1525" i="9"/>
  <c r="G1528" i="9"/>
  <c r="G1527" i="9" s="1"/>
  <c r="G1531" i="9"/>
  <c r="G1530" i="9" s="1"/>
  <c r="G1539" i="9"/>
  <c r="G1538" i="9" s="1"/>
  <c r="G1542" i="9"/>
  <c r="G1541" i="9" s="1"/>
  <c r="G1545" i="9"/>
  <c r="G1544" i="9" s="1"/>
  <c r="G1547" i="9"/>
  <c r="G1548" i="9"/>
  <c r="G1549" i="9"/>
  <c r="G1552" i="9"/>
  <c r="G1551" i="9" s="1"/>
  <c r="G1560" i="9"/>
  <c r="G1559" i="9" s="1"/>
  <c r="G1568" i="9"/>
  <c r="G1567" i="9" s="1"/>
  <c r="G1576" i="9"/>
  <c r="G1575" i="9" s="1"/>
  <c r="G1578" i="9"/>
  <c r="G1579" i="9"/>
  <c r="G1580" i="9"/>
  <c r="G1583" i="9"/>
  <c r="G1584" i="9"/>
  <c r="G1587" i="9"/>
  <c r="G1586" i="9" s="1"/>
  <c r="G1588" i="9"/>
  <c r="G1590" i="9"/>
  <c r="G1591" i="9"/>
  <c r="G1592" i="9"/>
  <c r="G1595" i="9"/>
  <c r="G1594" i="9" s="1"/>
  <c r="G1596" i="9"/>
  <c r="G1599" i="9"/>
  <c r="G1598" i="9" s="1"/>
  <c r="G1600" i="9"/>
  <c r="G1601" i="9"/>
  <c r="G1604" i="9"/>
  <c r="G1603" i="9" s="1"/>
  <c r="G1605" i="9"/>
  <c r="G1606" i="9"/>
  <c r="G1607" i="9"/>
  <c r="G1610" i="9"/>
  <c r="G1611" i="9"/>
  <c r="G1612" i="9"/>
  <c r="G1613" i="9"/>
  <c r="G1615" i="9"/>
  <c r="G1616" i="9"/>
  <c r="G1617" i="9"/>
  <c r="G1618" i="9"/>
  <c r="G1626" i="9"/>
  <c r="G1625" i="9" s="1"/>
  <c r="G1629" i="9"/>
  <c r="G1628" i="9" s="1"/>
  <c r="G1632" i="9"/>
  <c r="G1631" i="9" s="1"/>
  <c r="G1635" i="9"/>
  <c r="G1634" i="9" s="1"/>
  <c r="G1638" i="9"/>
  <c r="G1637" i="9" s="1"/>
  <c r="G1641" i="9"/>
  <c r="G1640" i="9" s="1"/>
  <c r="G1643" i="9"/>
  <c r="G1644" i="9"/>
  <c r="G1647" i="9"/>
  <c r="G1646" i="9" s="1"/>
  <c r="G1649" i="9"/>
  <c r="G1650" i="9"/>
  <c r="G1658" i="9"/>
  <c r="G1657" i="9" s="1"/>
  <c r="G1661" i="9"/>
  <c r="G1662" i="9"/>
  <c r="G1660" i="9" s="1"/>
  <c r="G1665" i="9"/>
  <c r="G1664" i="9" s="1"/>
  <c r="G1668" i="9"/>
  <c r="G1667" i="9" s="1"/>
  <c r="G1676" i="9"/>
  <c r="G1675" i="9" s="1"/>
  <c r="G1679" i="9"/>
  <c r="G1678" i="9" s="1"/>
  <c r="G1680" i="9"/>
  <c r="G1683" i="9"/>
  <c r="G1682" i="9" s="1"/>
  <c r="G1684" i="9"/>
  <c r="G1687" i="9"/>
  <c r="G1688" i="9"/>
  <c r="G1691" i="9"/>
  <c r="G1690" i="9" s="1"/>
  <c r="G1692" i="9"/>
  <c r="G1695" i="9"/>
  <c r="G1694" i="9" s="1"/>
  <c r="G1696" i="9"/>
  <c r="G1703" i="9"/>
  <c r="G1704" i="9"/>
  <c r="G1705" i="9"/>
  <c r="G1707" i="9"/>
  <c r="G1708" i="9"/>
  <c r="G1711" i="9"/>
  <c r="G1710" i="9" s="1"/>
  <c r="G1714" i="9"/>
  <c r="G1713" i="9" s="1"/>
  <c r="G1717" i="9"/>
  <c r="G1716" i="9" s="1"/>
  <c r="G1719" i="9"/>
  <c r="G1720" i="9"/>
  <c r="G1723" i="9"/>
  <c r="G1722" i="9" s="1"/>
  <c r="G1726" i="9"/>
  <c r="G1725" i="9" s="1"/>
  <c r="G1729" i="9"/>
  <c r="G1728" i="9" s="1"/>
  <c r="G1732" i="9"/>
  <c r="G1731" i="9" s="1"/>
  <c r="G1735" i="9"/>
  <c r="G1734" i="9" s="1"/>
  <c r="G1739" i="9"/>
  <c r="G1737" i="9" s="1"/>
  <c r="G1740" i="9"/>
  <c r="G1744" i="9"/>
  <c r="G1745" i="9"/>
  <c r="G1753" i="9"/>
  <c r="G1752" i="9" s="1"/>
  <c r="G1756" i="9"/>
  <c r="G1755" i="9" s="1"/>
  <c r="G1759" i="9"/>
  <c r="G1758" i="9" s="1"/>
  <c r="G1767" i="9"/>
  <c r="G1766" i="9" s="1"/>
  <c r="G1775" i="9"/>
  <c r="G1774" i="9" s="1"/>
  <c r="G1778" i="9"/>
  <c r="G1777" i="9" s="1"/>
  <c r="G1786" i="9"/>
  <c r="G1785" i="9" s="1"/>
  <c r="G1788" i="9"/>
  <c r="G1789" i="9"/>
  <c r="G1792" i="9"/>
  <c r="G1791" i="9" s="1"/>
  <c r="G1795" i="9"/>
  <c r="G1794" i="9" s="1"/>
  <c r="G1798" i="9"/>
  <c r="G1797" i="9" s="1"/>
  <c r="H880" i="2"/>
  <c r="H879" i="2"/>
  <c r="H878" i="2"/>
  <c r="H876" i="2"/>
  <c r="H881" i="2" s="1"/>
  <c r="H868" i="2"/>
  <c r="H867" i="2"/>
  <c r="H869" i="2" s="1"/>
  <c r="H860" i="2"/>
  <c r="H859" i="2"/>
  <c r="H851" i="2"/>
  <c r="H850" i="2"/>
  <c r="H852" i="2" s="1"/>
  <c r="H849" i="2"/>
  <c r="H841" i="2"/>
  <c r="H840" i="2"/>
  <c r="H839" i="2"/>
  <c r="H838" i="2"/>
  <c r="H837" i="2"/>
  <c r="H835" i="2"/>
  <c r="H834" i="2"/>
  <c r="H833" i="2"/>
  <c r="H832" i="2"/>
  <c r="H831" i="2"/>
  <c r="H830" i="2"/>
  <c r="H829" i="2"/>
  <c r="H842" i="2" s="1"/>
  <c r="H821" i="2"/>
  <c r="H819" i="2"/>
  <c r="H818" i="2"/>
  <c r="H817" i="2"/>
  <c r="H816" i="2"/>
  <c r="H808" i="2"/>
  <c r="H807" i="2"/>
  <c r="H806" i="2"/>
  <c r="H809" i="2" s="1"/>
  <c r="H805" i="2"/>
  <c r="H797" i="2"/>
  <c r="H796" i="2"/>
  <c r="H795" i="2"/>
  <c r="H794" i="2"/>
  <c r="H793" i="2"/>
  <c r="H791" i="2"/>
  <c r="H790" i="2"/>
  <c r="H789" i="2"/>
  <c r="H781" i="2"/>
  <c r="H779" i="2"/>
  <c r="H778" i="2"/>
  <c r="H777" i="2"/>
  <c r="H776" i="2"/>
  <c r="H775" i="2"/>
  <c r="H774" i="2"/>
  <c r="H773" i="2"/>
  <c r="H772" i="2"/>
  <c r="H771" i="2"/>
  <c r="H763" i="2"/>
  <c r="H764" i="2" s="1"/>
  <c r="H756" i="2"/>
  <c r="H755" i="2"/>
  <c r="H747" i="2"/>
  <c r="H746" i="2"/>
  <c r="H745" i="2"/>
  <c r="H743" i="2"/>
  <c r="H735" i="2"/>
  <c r="H734" i="2"/>
  <c r="H733" i="2"/>
  <c r="H732" i="2"/>
  <c r="H731" i="2"/>
  <c r="H730" i="2"/>
  <c r="H729" i="2"/>
  <c r="H728" i="2"/>
  <c r="H727" i="2"/>
  <c r="H726" i="2"/>
  <c r="H718" i="2"/>
  <c r="H719" i="2" s="1"/>
  <c r="H710" i="2"/>
  <c r="H709" i="2"/>
  <c r="H708" i="2"/>
  <c r="H707" i="2"/>
  <c r="H706" i="2"/>
  <c r="H705" i="2"/>
  <c r="H697" i="2"/>
  <c r="H698" i="2" s="1"/>
  <c r="H689" i="2"/>
  <c r="H688" i="2"/>
  <c r="H687" i="2"/>
  <c r="H686" i="2"/>
  <c r="H690" i="2" s="1"/>
  <c r="H685" i="2"/>
  <c r="H677" i="2"/>
  <c r="H678" i="2" s="1"/>
  <c r="H669" i="2"/>
  <c r="H668" i="2"/>
  <c r="H667" i="2"/>
  <c r="H666" i="2"/>
  <c r="H665" i="2"/>
  <c r="H664" i="2"/>
  <c r="H663" i="2"/>
  <c r="H662" i="2"/>
  <c r="H661" i="2"/>
  <c r="H660" i="2"/>
  <c r="H652" i="2"/>
  <c r="H651" i="2"/>
  <c r="H650" i="2"/>
  <c r="H649" i="2"/>
  <c r="H648" i="2"/>
  <c r="H647" i="2"/>
  <c r="H646" i="2"/>
  <c r="H645" i="2"/>
  <c r="H644" i="2"/>
  <c r="H643" i="2"/>
  <c r="H642" i="2"/>
  <c r="H641" i="2"/>
  <c r="H640" i="2"/>
  <c r="H639" i="2"/>
  <c r="H638" i="2"/>
  <c r="H630" i="2"/>
  <c r="H629" i="2"/>
  <c r="H628" i="2"/>
  <c r="H627" i="2"/>
  <c r="H626" i="2"/>
  <c r="H625" i="2"/>
  <c r="H624" i="2"/>
  <c r="H623" i="2"/>
  <c r="H622" i="2"/>
  <c r="H621" i="2"/>
  <c r="H613" i="2"/>
  <c r="H614" i="2" s="1"/>
  <c r="H605" i="2"/>
  <c r="H604" i="2"/>
  <c r="H606" i="2" s="1"/>
  <c r="H596" i="2"/>
  <c r="H594" i="2"/>
  <c r="H593" i="2"/>
  <c r="H592" i="2"/>
  <c r="H591" i="2"/>
  <c r="H583" i="2"/>
  <c r="H584" i="2" s="1"/>
  <c r="H575" i="2"/>
  <c r="H574" i="2"/>
  <c r="H573" i="2"/>
  <c r="H572" i="2"/>
  <c r="H571" i="2"/>
  <c r="H569" i="2"/>
  <c r="H568" i="2"/>
  <c r="H567" i="2"/>
  <c r="H566" i="2"/>
  <c r="H565" i="2"/>
  <c r="H564" i="2"/>
  <c r="H563" i="2"/>
  <c r="H562" i="2"/>
  <c r="H561" i="2"/>
  <c r="H553" i="2"/>
  <c r="H552" i="2"/>
  <c r="H551" i="2"/>
  <c r="H550" i="2"/>
  <c r="H549" i="2"/>
  <c r="H548" i="2"/>
  <c r="H547" i="2"/>
  <c r="H546" i="2"/>
  <c r="H545" i="2"/>
  <c r="H544" i="2"/>
  <c r="H543" i="2"/>
  <c r="H541" i="2"/>
  <c r="H539" i="2"/>
  <c r="H538" i="2"/>
  <c r="H530" i="2"/>
  <c r="H529" i="2"/>
  <c r="H528" i="2"/>
  <c r="H531" i="2" s="1"/>
  <c r="H527" i="2"/>
  <c r="H519" i="2"/>
  <c r="H518" i="2"/>
  <c r="H517" i="2"/>
  <c r="H516" i="2"/>
  <c r="H515" i="2"/>
  <c r="H514" i="2"/>
  <c r="H513" i="2"/>
  <c r="H512" i="2"/>
  <c r="H511" i="2"/>
  <c r="H509" i="2"/>
  <c r="H507" i="2"/>
  <c r="H506" i="2"/>
  <c r="H505" i="2"/>
  <c r="H504" i="2"/>
  <c r="H503" i="2"/>
  <c r="H502" i="2"/>
  <c r="H501" i="2"/>
  <c r="H500" i="2"/>
  <c r="H498" i="2"/>
  <c r="H497" i="2"/>
  <c r="H496" i="2"/>
  <c r="H495" i="2"/>
  <c r="H494" i="2"/>
  <c r="H493" i="2"/>
  <c r="H492" i="2"/>
  <c r="H491" i="2"/>
  <c r="H490" i="2"/>
  <c r="H482" i="2"/>
  <c r="H483" i="2" s="1"/>
  <c r="H474" i="2"/>
  <c r="H473" i="2"/>
  <c r="H475" i="2" s="1"/>
  <c r="H465" i="2"/>
  <c r="H464" i="2"/>
  <c r="H463" i="2"/>
  <c r="H462" i="2"/>
  <c r="H461" i="2"/>
  <c r="H460" i="2"/>
  <c r="H452" i="2"/>
  <c r="H451" i="2"/>
  <c r="H450" i="2"/>
  <c r="H449" i="2"/>
  <c r="H447" i="2"/>
  <c r="H446" i="2"/>
  <c r="H445" i="2"/>
  <c r="H444" i="2"/>
  <c r="H443" i="2"/>
  <c r="H442" i="2"/>
  <c r="H441" i="2"/>
  <c r="H440" i="2"/>
  <c r="H439" i="2"/>
  <c r="H438" i="2"/>
  <c r="H437" i="2"/>
  <c r="H436" i="2"/>
  <c r="H428" i="2"/>
  <c r="H426" i="2"/>
  <c r="H425" i="2"/>
  <c r="H424" i="2"/>
  <c r="H423" i="2"/>
  <c r="H422" i="2"/>
  <c r="H421" i="2"/>
  <c r="H420" i="2"/>
  <c r="H419" i="2"/>
  <c r="H418" i="2"/>
  <c r="H417" i="2"/>
  <c r="H416" i="2"/>
  <c r="H415" i="2"/>
  <c r="H414" i="2"/>
  <c r="H413" i="2"/>
  <c r="H411" i="2"/>
  <c r="H410" i="2"/>
  <c r="H409" i="2"/>
  <c r="H408" i="2"/>
  <c r="H407" i="2"/>
  <c r="H406" i="2"/>
  <c r="H429" i="2" s="1"/>
  <c r="H398" i="2"/>
  <c r="H396" i="2"/>
  <c r="H395" i="2"/>
  <c r="H394" i="2"/>
  <c r="H393" i="2"/>
  <c r="H392" i="2"/>
  <c r="H391" i="2"/>
  <c r="H390" i="2"/>
  <c r="H389" i="2"/>
  <c r="H381" i="2"/>
  <c r="H380" i="2"/>
  <c r="H379" i="2"/>
  <c r="H378" i="2"/>
  <c r="H377" i="2"/>
  <c r="H376" i="2"/>
  <c r="H375" i="2"/>
  <c r="H374" i="2"/>
  <c r="H373" i="2"/>
  <c r="H372" i="2"/>
  <c r="H371" i="2"/>
  <c r="H370" i="2"/>
  <c r="H369" i="2"/>
  <c r="H368" i="2"/>
  <c r="H367" i="2"/>
  <c r="H359" i="2"/>
  <c r="H360" i="2" s="1"/>
  <c r="H351" i="2"/>
  <c r="H350" i="2"/>
  <c r="H349" i="2"/>
  <c r="H348" i="2"/>
  <c r="H347" i="2"/>
  <c r="H346" i="2"/>
  <c r="H345" i="2"/>
  <c r="H344" i="2"/>
  <c r="H343" i="2"/>
  <c r="H342" i="2"/>
  <c r="H340" i="2"/>
  <c r="H339" i="2"/>
  <c r="H338" i="2"/>
  <c r="H337" i="2"/>
  <c r="H336" i="2"/>
  <c r="H335" i="2"/>
  <c r="H334" i="2"/>
  <c r="H333" i="2"/>
  <c r="H332" i="2"/>
  <c r="H331" i="2"/>
  <c r="H330" i="2"/>
  <c r="H328" i="2"/>
  <c r="H327" i="2"/>
  <c r="H326" i="2"/>
  <c r="H325" i="2"/>
  <c r="H324" i="2"/>
  <c r="H323" i="2"/>
  <c r="H315" i="2"/>
  <c r="H314" i="2"/>
  <c r="H313" i="2"/>
  <c r="H312" i="2"/>
  <c r="H311" i="2"/>
  <c r="H310" i="2"/>
  <c r="H309" i="2"/>
  <c r="H308" i="2"/>
  <c r="H307" i="2"/>
  <c r="H299" i="2"/>
  <c r="H298" i="2"/>
  <c r="H297" i="2"/>
  <c r="H295" i="2"/>
  <c r="H286" i="2"/>
  <c r="H285" i="2"/>
  <c r="H284" i="2"/>
  <c r="H282" i="2"/>
  <c r="H281" i="2"/>
  <c r="H274" i="2"/>
  <c r="H273" i="2"/>
  <c r="H265" i="2"/>
  <c r="H266" i="2" s="1"/>
  <c r="H257" i="2"/>
  <c r="H256" i="2"/>
  <c r="H255" i="2"/>
  <c r="H254" i="2"/>
  <c r="H258" i="2" s="1"/>
  <c r="H246" i="2"/>
  <c r="H245" i="2"/>
  <c r="H243" i="2"/>
  <c r="H242" i="2"/>
  <c r="H241" i="2"/>
  <c r="H240" i="2"/>
  <c r="H232" i="2"/>
  <c r="H231" i="2"/>
  <c r="H230" i="2"/>
  <c r="H229" i="2"/>
  <c r="H228" i="2"/>
  <c r="H219" i="2"/>
  <c r="H218" i="2"/>
  <c r="H217" i="2"/>
  <c r="H220" i="2" s="1"/>
  <c r="H209" i="2"/>
  <c r="H208" i="2"/>
  <c r="H207" i="2"/>
  <c r="H206" i="2"/>
  <c r="H205" i="2"/>
  <c r="H204" i="2"/>
  <c r="H203" i="2"/>
  <c r="H202" i="2"/>
  <c r="H194" i="2"/>
  <c r="H193" i="2"/>
  <c r="H192" i="2"/>
  <c r="H191" i="2"/>
  <c r="H190" i="2"/>
  <c r="H189" i="2"/>
  <c r="H188" i="2"/>
  <c r="H180" i="2"/>
  <c r="H181" i="2" s="1"/>
  <c r="H179" i="2"/>
  <c r="H178" i="2"/>
  <c r="H170" i="2"/>
  <c r="H169" i="2"/>
  <c r="H168" i="2"/>
  <c r="H167" i="2"/>
  <c r="H166" i="2"/>
  <c r="H165" i="2"/>
  <c r="H164" i="2"/>
  <c r="H163" i="2"/>
  <c r="H155" i="2"/>
  <c r="H154" i="2"/>
  <c r="H153" i="2"/>
  <c r="H152" i="2"/>
  <c r="H151" i="2"/>
  <c r="H150" i="2"/>
  <c r="H142" i="2"/>
  <c r="H141" i="2"/>
  <c r="H140" i="2"/>
  <c r="H139" i="2"/>
  <c r="H138" i="2"/>
  <c r="H137" i="2"/>
  <c r="H128" i="2"/>
  <c r="H127" i="2"/>
  <c r="H126" i="2"/>
  <c r="H125" i="2"/>
  <c r="H124" i="2"/>
  <c r="H130" i="2" s="1"/>
  <c r="H116" i="2"/>
  <c r="H115" i="2"/>
  <c r="H114" i="2"/>
  <c r="H113" i="2"/>
  <c r="H112" i="2"/>
  <c r="H111" i="2"/>
  <c r="H110" i="2"/>
  <c r="H109" i="2"/>
  <c r="H108" i="2"/>
  <c r="H107" i="2"/>
  <c r="H106" i="2"/>
  <c r="H105" i="2"/>
  <c r="H104" i="2"/>
  <c r="H103" i="2"/>
  <c r="H102" i="2"/>
  <c r="H100" i="2"/>
  <c r="H117" i="2" s="1"/>
  <c r="H91" i="2"/>
  <c r="H90" i="2"/>
  <c r="H89" i="2"/>
  <c r="H88" i="2"/>
  <c r="H92" i="2" s="1"/>
  <c r="H80" i="2"/>
  <c r="H79" i="2"/>
  <c r="H78" i="2"/>
  <c r="H81" i="2" s="1"/>
  <c r="H77" i="2"/>
  <c r="H69" i="2"/>
  <c r="H68" i="2"/>
  <c r="H67" i="2"/>
  <c r="H66" i="2"/>
  <c r="H64" i="2"/>
  <c r="H63" i="2"/>
  <c r="H62" i="2"/>
  <c r="H70" i="2" s="1"/>
  <c r="H53" i="2"/>
  <c r="H51" i="2"/>
  <c r="H55" i="2" s="1"/>
  <c r="H43" i="2"/>
  <c r="H44" i="2" s="1"/>
  <c r="H35" i="2"/>
  <c r="H34" i="2"/>
  <c r="H33" i="2"/>
  <c r="H32" i="2"/>
  <c r="H24" i="2"/>
  <c r="H23" i="2"/>
  <c r="H22" i="2"/>
  <c r="H21" i="2"/>
  <c r="H13" i="2"/>
  <c r="H14" i="2" s="1"/>
  <c r="G1742" i="9" l="1"/>
  <c r="G1686" i="9"/>
  <c r="G1609" i="9"/>
  <c r="G1504" i="9"/>
  <c r="G1386" i="9"/>
  <c r="G1353" i="9"/>
  <c r="G1278" i="9"/>
  <c r="G1061" i="9"/>
  <c r="G1029" i="9"/>
  <c r="G904" i="9"/>
  <c r="G804" i="9"/>
  <c r="G1476" i="9"/>
  <c r="G1025" i="9"/>
  <c r="G183" i="9"/>
  <c r="G1408" i="9"/>
  <c r="G1083" i="9"/>
  <c r="G1582" i="9"/>
  <c r="G1332" i="9"/>
  <c r="G1214" i="9"/>
  <c r="G1039" i="9"/>
  <c r="G649" i="9"/>
  <c r="G576" i="9"/>
  <c r="G748" i="9"/>
  <c r="G678" i="9"/>
  <c r="G390" i="9"/>
  <c r="G177" i="9"/>
  <c r="G149" i="9"/>
  <c r="G1072" i="9"/>
  <c r="G1316" i="9"/>
  <c r="G1089" i="9"/>
  <c r="G841" i="9"/>
  <c r="G642" i="9"/>
  <c r="G398" i="9"/>
  <c r="G1324" i="9"/>
  <c r="G1047" i="9"/>
  <c r="G583" i="9"/>
  <c r="K3959" i="7"/>
  <c r="J3964" i="7" s="1"/>
  <c r="K3134" i="7"/>
  <c r="J3141" i="7" s="1"/>
  <c r="K2185" i="7"/>
  <c r="J2190" i="7" s="1"/>
  <c r="K363" i="7"/>
  <c r="K364" i="7" s="1"/>
  <c r="K351" i="7" s="1"/>
  <c r="K355" i="7"/>
  <c r="K2619" i="7"/>
  <c r="J2625" i="7" s="1"/>
  <c r="K2626" i="7" s="1"/>
  <c r="K2627" i="7" s="1"/>
  <c r="K2615" i="7" s="1"/>
  <c r="K1352" i="7"/>
  <c r="K797" i="7"/>
  <c r="J803" i="7" s="1"/>
  <c r="K804" i="7" s="1"/>
  <c r="K805" i="7" s="1"/>
  <c r="K793" i="7" s="1"/>
  <c r="K121" i="7"/>
  <c r="J126" i="7" s="1"/>
  <c r="K127" i="7"/>
  <c r="K128" i="7" s="1"/>
  <c r="K117" i="7" s="1"/>
  <c r="K4522" i="7"/>
  <c r="K3636" i="7"/>
  <c r="J3641" i="7" s="1"/>
  <c r="K3156" i="7"/>
  <c r="K3157" i="7" s="1"/>
  <c r="K3145" i="7" s="1"/>
  <c r="K2721" i="7"/>
  <c r="K4571" i="7"/>
  <c r="K4572" i="7" s="1"/>
  <c r="K4566" i="7" s="1"/>
  <c r="K490" i="7"/>
  <c r="K495" i="7"/>
  <c r="K496" i="7" s="1"/>
  <c r="K487" i="7" s="1"/>
  <c r="K138" i="7"/>
  <c r="K208" i="7"/>
  <c r="K209" i="7" s="1"/>
  <c r="K194" i="7" s="1"/>
  <c r="K4794" i="7"/>
  <c r="K4795" i="7" s="1"/>
  <c r="K4789" i="7" s="1"/>
  <c r="K4433" i="7"/>
  <c r="K4434" i="7"/>
  <c r="K4435" i="7" s="1"/>
  <c r="K4429" i="7" s="1"/>
  <c r="K4225" i="7"/>
  <c r="K4226" i="7" s="1"/>
  <c r="K4214" i="7" s="1"/>
  <c r="K839" i="7"/>
  <c r="J845" i="7" s="1"/>
  <c r="K846" i="7" s="1"/>
  <c r="K847" i="7" s="1"/>
  <c r="K835" i="7" s="1"/>
  <c r="K3109" i="7"/>
  <c r="K2928" i="7"/>
  <c r="K2929" i="7" s="1"/>
  <c r="K2919" i="7" s="1"/>
  <c r="K505" i="7"/>
  <c r="K63" i="7"/>
  <c r="K64" i="7" s="1"/>
  <c r="K53" i="7" s="1"/>
  <c r="K22" i="7"/>
  <c r="K2703" i="7"/>
  <c r="K2704" i="7" s="1"/>
  <c r="K2695" i="7" s="1"/>
  <c r="K1102" i="7"/>
  <c r="K1103" i="7" s="1"/>
  <c r="K1089" i="7" s="1"/>
  <c r="K3385" i="7"/>
  <c r="K2389" i="7"/>
  <c r="K2237" i="7"/>
  <c r="J2242" i="7" s="1"/>
  <c r="K2243" i="7" s="1"/>
  <c r="K2244" i="7" s="1"/>
  <c r="K2233" i="7" s="1"/>
  <c r="K1997" i="7"/>
  <c r="J2003" i="7" s="1"/>
  <c r="K2004" i="7" s="1"/>
  <c r="K2005" i="7" s="1"/>
  <c r="K1993" i="7" s="1"/>
  <c r="K1937" i="7"/>
  <c r="K1255" i="7"/>
  <c r="K854" i="7"/>
  <c r="J859" i="7" s="1"/>
  <c r="K613" i="7"/>
  <c r="J618" i="7" s="1"/>
  <c r="K619" i="7" s="1"/>
  <c r="K620" i="7" s="1"/>
  <c r="K609" i="7" s="1"/>
  <c r="K579" i="7"/>
  <c r="K377" i="7"/>
  <c r="K347" i="7"/>
  <c r="K253" i="7"/>
  <c r="K254" i="7" s="1"/>
  <c r="K245" i="7" s="1"/>
  <c r="K3424" i="7"/>
  <c r="K198" i="7"/>
  <c r="J207" i="7" s="1"/>
  <c r="K3909" i="7"/>
  <c r="J3915" i="7" s="1"/>
  <c r="K3916" i="7" s="1"/>
  <c r="K3917" i="7" s="1"/>
  <c r="K3905" i="7" s="1"/>
  <c r="K4503" i="7"/>
  <c r="K4504" i="7" s="1"/>
  <c r="K4496" i="7" s="1"/>
  <c r="K3105" i="7"/>
  <c r="J3111" i="7" s="1"/>
  <c r="K3040" i="7"/>
  <c r="K3041" i="7" s="1"/>
  <c r="K3029" i="7" s="1"/>
  <c r="K2995" i="7"/>
  <c r="K2915" i="7"/>
  <c r="K2849" i="7"/>
  <c r="K2788" i="7"/>
  <c r="K2789" i="7" s="1"/>
  <c r="K2783" i="7" s="1"/>
  <c r="K2038" i="7"/>
  <c r="K1628" i="7"/>
  <c r="J1635" i="7" s="1"/>
  <c r="K1636" i="7" s="1"/>
  <c r="K1637" i="7" s="1"/>
  <c r="K1624" i="7" s="1"/>
  <c r="K1418" i="7"/>
  <c r="J1425" i="7" s="1"/>
  <c r="K992" i="7"/>
  <c r="J997" i="7" s="1"/>
  <c r="K949" i="7"/>
  <c r="J955" i="7" s="1"/>
  <c r="K678" i="7"/>
  <c r="K679" i="7" s="1"/>
  <c r="K670" i="7" s="1"/>
  <c r="K483" i="7"/>
  <c r="K473" i="7"/>
  <c r="K474" i="7" s="1"/>
  <c r="K461" i="7" s="1"/>
  <c r="K3386" i="7"/>
  <c r="K3387" i="7" s="1"/>
  <c r="K3376" i="7" s="1"/>
  <c r="K2126" i="7"/>
  <c r="K1446" i="7"/>
  <c r="J1451" i="7" s="1"/>
  <c r="K3269" i="7"/>
  <c r="K4658" i="7"/>
  <c r="K4659" i="7" s="1"/>
  <c r="K4654" i="7" s="1"/>
  <c r="K4533" i="7"/>
  <c r="K4534" i="7" s="1"/>
  <c r="K4526" i="7" s="1"/>
  <c r="K4208" i="7"/>
  <c r="K4046" i="7"/>
  <c r="K4047" i="7" s="1"/>
  <c r="K4037" i="7" s="1"/>
  <c r="K3763" i="7"/>
  <c r="K3464" i="7"/>
  <c r="K3465" i="7" s="1"/>
  <c r="K3454" i="7" s="1"/>
  <c r="K3380" i="7"/>
  <c r="K3163" i="7"/>
  <c r="J3168" i="7" s="1"/>
  <c r="K3169" i="7" s="1"/>
  <c r="K3170" i="7" s="1"/>
  <c r="K3159" i="7" s="1"/>
  <c r="K2725" i="7"/>
  <c r="K2726" i="7" s="1"/>
  <c r="K2717" i="7" s="1"/>
  <c r="K2637" i="7"/>
  <c r="K2638" i="7" s="1"/>
  <c r="K2629" i="7" s="1"/>
  <c r="K2408" i="7"/>
  <c r="K2409" i="7" s="1"/>
  <c r="K2395" i="7" s="1"/>
  <c r="K2367" i="7"/>
  <c r="J2375" i="7" s="1"/>
  <c r="K2376" i="7" s="1"/>
  <c r="K2377" i="7" s="1"/>
  <c r="K2363" i="7" s="1"/>
  <c r="K1932" i="7"/>
  <c r="J1939" i="7" s="1"/>
  <c r="K1940" i="7" s="1"/>
  <c r="K1941" i="7" s="1"/>
  <c r="K1928" i="7" s="1"/>
  <c r="K1825" i="7"/>
  <c r="K1826" i="7" s="1"/>
  <c r="K1816" i="7" s="1"/>
  <c r="K1688" i="7"/>
  <c r="K1689" i="7" s="1"/>
  <c r="K1678" i="7" s="1"/>
  <c r="K1548" i="7"/>
  <c r="J1556" i="7" s="1"/>
  <c r="K1391" i="7"/>
  <c r="J1396" i="7" s="1"/>
  <c r="K1397" i="7" s="1"/>
  <c r="K1398" i="7" s="1"/>
  <c r="K1387" i="7" s="1"/>
  <c r="K740" i="7"/>
  <c r="K741" i="7" s="1"/>
  <c r="K735" i="7" s="1"/>
  <c r="K392" i="7"/>
  <c r="K348" i="7"/>
  <c r="K349" i="7" s="1"/>
  <c r="K340" i="7" s="1"/>
  <c r="K222" i="7"/>
  <c r="K94" i="7"/>
  <c r="K2491" i="7"/>
  <c r="K2492" i="7" s="1"/>
  <c r="K2481" i="7" s="1"/>
  <c r="K1979" i="7"/>
  <c r="J1987" i="7" s="1"/>
  <c r="K1988" i="7" s="1"/>
  <c r="K1989" i="7" s="1"/>
  <c r="K1975" i="7" s="1"/>
  <c r="K1541" i="7"/>
  <c r="K1542" i="7" s="1"/>
  <c r="K1532" i="7" s="1"/>
  <c r="K4774" i="7"/>
  <c r="K3727" i="7"/>
  <c r="J3733" i="7" s="1"/>
  <c r="K4727" i="7"/>
  <c r="K4623" i="7"/>
  <c r="K4624" i="7" s="1"/>
  <c r="K4619" i="7" s="1"/>
  <c r="K4275" i="7"/>
  <c r="K4131" i="7"/>
  <c r="K3741" i="7"/>
  <c r="K3642" i="7"/>
  <c r="K3643" i="7" s="1"/>
  <c r="K3632" i="7" s="1"/>
  <c r="K3603" i="7"/>
  <c r="K3604" i="7" s="1"/>
  <c r="K3593" i="7" s="1"/>
  <c r="K3359" i="7"/>
  <c r="K3360" i="7" s="1"/>
  <c r="K3351" i="7" s="1"/>
  <c r="K3334" i="7"/>
  <c r="K2819" i="7"/>
  <c r="J2824" i="7" s="1"/>
  <c r="K2825" i="7" s="1"/>
  <c r="K2826" i="7" s="1"/>
  <c r="K2815" i="7" s="1"/>
  <c r="K2747" i="7"/>
  <c r="K2748" i="7" s="1"/>
  <c r="K2739" i="7" s="1"/>
  <c r="K2710" i="7"/>
  <c r="K2659" i="7"/>
  <c r="K2660" i="7" s="1"/>
  <c r="K2651" i="7" s="1"/>
  <c r="K2580" i="7"/>
  <c r="K2520" i="7"/>
  <c r="K1743" i="7"/>
  <c r="J1748" i="7" s="1"/>
  <c r="K1346" i="7"/>
  <c r="J1354" i="7" s="1"/>
  <c r="K1310" i="7"/>
  <c r="J1320" i="7" s="1"/>
  <c r="K1321" i="7" s="1"/>
  <c r="K1322" i="7" s="1"/>
  <c r="K1306" i="7" s="1"/>
  <c r="K1174" i="7"/>
  <c r="K1175" i="7" s="1"/>
  <c r="K1163" i="7" s="1"/>
  <c r="K825" i="7"/>
  <c r="J831" i="7" s="1"/>
  <c r="K458" i="7"/>
  <c r="K459" i="7" s="1"/>
  <c r="K449" i="7" s="1"/>
  <c r="K407" i="7"/>
  <c r="K111" i="7"/>
  <c r="K1423" i="7"/>
  <c r="K2590" i="7"/>
  <c r="J2597" i="7" s="1"/>
  <c r="K4689" i="7"/>
  <c r="K4523" i="7"/>
  <c r="K4524" i="7" s="1"/>
  <c r="K4517" i="7" s="1"/>
  <c r="K1134" i="7"/>
  <c r="K1135" i="7" s="1"/>
  <c r="K1121" i="7" s="1"/>
  <c r="K3307" i="7"/>
  <c r="K3308" i="7" s="1"/>
  <c r="K3299" i="7" s="1"/>
  <c r="K2758" i="7"/>
  <c r="K2759" i="7" s="1"/>
  <c r="K2750" i="7" s="1"/>
  <c r="K2941" i="7"/>
  <c r="K2942" i="7" s="1"/>
  <c r="K2931" i="7" s="1"/>
  <c r="K4578" i="7"/>
  <c r="K4541" i="7"/>
  <c r="K4218" i="7"/>
  <c r="J4224" i="7" s="1"/>
  <c r="K4157" i="7"/>
  <c r="J4162" i="7" s="1"/>
  <c r="K3862" i="7"/>
  <c r="K3774" i="7"/>
  <c r="J3779" i="7" s="1"/>
  <c r="K3780" i="7" s="1"/>
  <c r="K3781" i="7" s="1"/>
  <c r="K3770" i="7" s="1"/>
  <c r="K3153" i="7"/>
  <c r="K3075" i="7"/>
  <c r="J3083" i="7" s="1"/>
  <c r="K3084" i="7" s="1"/>
  <c r="K3085" i="7" s="1"/>
  <c r="K3071" i="7" s="1"/>
  <c r="K3023" i="7"/>
  <c r="K2981" i="7"/>
  <c r="K2923" i="7"/>
  <c r="K2776" i="7"/>
  <c r="K2568" i="7"/>
  <c r="K2569" i="7" s="1"/>
  <c r="K2556" i="7" s="1"/>
  <c r="K2341" i="7"/>
  <c r="J2346" i="7" s="1"/>
  <c r="K2347" i="7" s="1"/>
  <c r="K2348" i="7" s="1"/>
  <c r="K2337" i="7" s="1"/>
  <c r="K2059" i="7"/>
  <c r="K2045" i="7"/>
  <c r="K2001" i="7"/>
  <c r="K1265" i="7"/>
  <c r="J1273" i="7" s="1"/>
  <c r="K1274" i="7" s="1"/>
  <c r="K1275" i="7" s="1"/>
  <c r="K1261" i="7" s="1"/>
  <c r="K1196" i="7"/>
  <c r="K1197" i="7" s="1"/>
  <c r="K1188" i="7" s="1"/>
  <c r="K880" i="7"/>
  <c r="J886" i="7" s="1"/>
  <c r="K775" i="7"/>
  <c r="K712" i="7"/>
  <c r="K713" i="7" s="1"/>
  <c r="K704" i="7" s="1"/>
  <c r="K513" i="7"/>
  <c r="J521" i="7" s="1"/>
  <c r="K457" i="7"/>
  <c r="K423" i="7"/>
  <c r="K424" i="7" s="1"/>
  <c r="K411" i="7" s="1"/>
  <c r="K292" i="7"/>
  <c r="K293" i="7" s="1"/>
  <c r="K284" i="7" s="1"/>
  <c r="K280" i="7"/>
  <c r="H171" i="2"/>
  <c r="H287" i="2"/>
  <c r="H576" i="2"/>
  <c r="H195" i="2"/>
  <c r="H316" i="2"/>
  <c r="H382" i="2"/>
  <c r="H210" i="2"/>
  <c r="H247" i="2"/>
  <c r="H653" i="2"/>
  <c r="H36" i="2"/>
  <c r="H631" i="2"/>
  <c r="H670" i="2"/>
  <c r="H736" i="2"/>
  <c r="H143" i="2"/>
  <c r="H156" i="2"/>
  <c r="H883" i="2" s="1"/>
  <c r="H453" i="2"/>
  <c r="H25" i="2"/>
  <c r="H300" i="2"/>
  <c r="H466" i="2"/>
  <c r="H554" i="2"/>
  <c r="H711" i="2"/>
  <c r="H748" i="2"/>
  <c r="H233" i="2"/>
  <c r="H399" i="2"/>
  <c r="H520" i="2"/>
  <c r="H597" i="2"/>
  <c r="H782" i="2"/>
  <c r="H798" i="2"/>
  <c r="H822" i="2"/>
  <c r="K4480" i="7"/>
  <c r="K4481" i="7"/>
  <c r="K4482" i="7" s="1"/>
  <c r="K4476" i="7" s="1"/>
  <c r="K3707" i="7"/>
  <c r="K3708" i="7" s="1"/>
  <c r="K3697" i="7" s="1"/>
  <c r="K2890" i="7"/>
  <c r="K2891" i="7"/>
  <c r="K2892" i="7" s="1"/>
  <c r="K2882" i="7" s="1"/>
  <c r="G638" i="9"/>
  <c r="G587" i="9"/>
  <c r="G69" i="9"/>
  <c r="K4752" i="7"/>
  <c r="K4753" i="7" s="1"/>
  <c r="K4743" i="7" s="1"/>
  <c r="K4739" i="7"/>
  <c r="K4740" i="7"/>
  <c r="K4741" i="7" s="1"/>
  <c r="K4731" i="7" s="1"/>
  <c r="K4715" i="7"/>
  <c r="K4701" i="7"/>
  <c r="K4702" i="7"/>
  <c r="K4703" i="7" s="1"/>
  <c r="K4693" i="7" s="1"/>
  <c r="K4542" i="7"/>
  <c r="K4543" i="7" s="1"/>
  <c r="K4536" i="7" s="1"/>
  <c r="K4502" i="7"/>
  <c r="K3278" i="7"/>
  <c r="J3283" i="7" s="1"/>
  <c r="K3284" i="7" s="1"/>
  <c r="K3285" i="7" s="1"/>
  <c r="K3275" i="7" s="1"/>
  <c r="K2688" i="7"/>
  <c r="K2692" i="7"/>
  <c r="K2693" i="7" s="1"/>
  <c r="K2684" i="7" s="1"/>
  <c r="K337" i="7"/>
  <c r="K338" i="7" s="1"/>
  <c r="K328" i="7" s="1"/>
  <c r="K332" i="7"/>
  <c r="K4615" i="7"/>
  <c r="K4616" i="7"/>
  <c r="K4617" i="7" s="1"/>
  <c r="K4612" i="7" s="1"/>
  <c r="K3896" i="7"/>
  <c r="J3901" i="7" s="1"/>
  <c r="K3902" i="7" s="1"/>
  <c r="K3903" i="7" s="1"/>
  <c r="K3893" i="7" s="1"/>
  <c r="G199" i="9"/>
  <c r="K4179" i="7"/>
  <c r="K4180" i="7" s="1"/>
  <c r="K4166" i="7" s="1"/>
  <c r="K3584" i="7"/>
  <c r="J3589" i="7" s="1"/>
  <c r="K3590" i="7"/>
  <c r="K3591" i="7" s="1"/>
  <c r="K3580" i="7" s="1"/>
  <c r="G599" i="9"/>
  <c r="G571" i="9"/>
  <c r="K4786" i="7"/>
  <c r="K4787" i="7" s="1"/>
  <c r="K4778" i="7" s="1"/>
  <c r="K4763" i="7"/>
  <c r="K4716" i="7"/>
  <c r="K4717" i="7" s="1"/>
  <c r="K4705" i="7" s="1"/>
  <c r="K4643" i="7"/>
  <c r="K4644" i="7"/>
  <c r="K4645" i="7" s="1"/>
  <c r="K4640" i="7" s="1"/>
  <c r="K4359" i="7"/>
  <c r="J4365" i="7" s="1"/>
  <c r="K4366" i="7" s="1"/>
  <c r="K4367" i="7" s="1"/>
  <c r="K4356" i="7" s="1"/>
  <c r="K4264" i="7"/>
  <c r="K4265" i="7" s="1"/>
  <c r="K4254" i="7" s="1"/>
  <c r="K4258" i="7"/>
  <c r="J4263" i="7" s="1"/>
  <c r="K4232" i="7"/>
  <c r="J4237" i="7" s="1"/>
  <c r="K4238" i="7" s="1"/>
  <c r="K4239" i="7" s="1"/>
  <c r="K4228" i="7" s="1"/>
  <c r="K4091" i="7"/>
  <c r="K3928" i="7"/>
  <c r="K3929" i="7" s="1"/>
  <c r="K3919" i="7" s="1"/>
  <c r="K3176" i="7"/>
  <c r="J3181" i="7" s="1"/>
  <c r="K3182" i="7" s="1"/>
  <c r="K3183" i="7" s="1"/>
  <c r="K3172" i="7" s="1"/>
  <c r="K3054" i="7"/>
  <c r="K3055" i="7" s="1"/>
  <c r="K3043" i="7" s="1"/>
  <c r="K3047" i="7"/>
  <c r="J3053" i="7" s="1"/>
  <c r="K4690" i="7"/>
  <c r="K4691" i="7" s="1"/>
  <c r="K4675" i="7" s="1"/>
  <c r="G157" i="9"/>
  <c r="K4594" i="7"/>
  <c r="K4595" i="7"/>
  <c r="K4596" i="7" s="1"/>
  <c r="K4590" i="7" s="1"/>
  <c r="K4469" i="7"/>
  <c r="K4473" i="7"/>
  <c r="K4474" i="7" s="1"/>
  <c r="K4461" i="7" s="1"/>
  <c r="K4379" i="7"/>
  <c r="K4380" i="7" s="1"/>
  <c r="K4369" i="7" s="1"/>
  <c r="K4251" i="7"/>
  <c r="K4252" i="7" s="1"/>
  <c r="K4241" i="7" s="1"/>
  <c r="K3980" i="7"/>
  <c r="J3982" i="7" s="1"/>
  <c r="K3983" i="7"/>
  <c r="K3984" i="7" s="1"/>
  <c r="K3977" i="7" s="1"/>
  <c r="K3913" i="7"/>
  <c r="K3752" i="7"/>
  <c r="K3756" i="7"/>
  <c r="K3757" i="7" s="1"/>
  <c r="K3748" i="7" s="1"/>
  <c r="H352" i="2"/>
  <c r="K4304" i="7"/>
  <c r="K4305" i="7" s="1"/>
  <c r="K4295" i="7" s="1"/>
  <c r="K4298" i="7"/>
  <c r="J4303" i="7" s="1"/>
  <c r="K4101" i="7"/>
  <c r="J4106" i="7" s="1"/>
  <c r="K4107" i="7"/>
  <c r="K4108" i="7" s="1"/>
  <c r="K4097" i="7" s="1"/>
  <c r="K3571" i="7"/>
  <c r="J3576" i="7" s="1"/>
  <c r="K3577" i="7" s="1"/>
  <c r="K3578" i="7" s="1"/>
  <c r="K3567" i="7" s="1"/>
  <c r="G248" i="9"/>
  <c r="G92" i="9"/>
  <c r="K4728" i="7"/>
  <c r="K4729" i="7" s="1"/>
  <c r="K4719" i="7" s="1"/>
  <c r="K4671" i="7"/>
  <c r="K4672" i="7"/>
  <c r="K4673" i="7" s="1"/>
  <c r="K4668" i="7" s="1"/>
  <c r="K4555" i="7"/>
  <c r="K4556" i="7"/>
  <c r="K4557" i="7" s="1"/>
  <c r="K4552" i="7" s="1"/>
  <c r="K4289" i="7"/>
  <c r="K4292" i="7"/>
  <c r="K4293" i="7" s="1"/>
  <c r="K4281" i="7" s="1"/>
  <c r="K4271" i="7"/>
  <c r="J4277" i="7" s="1"/>
  <c r="K4278" i="7"/>
  <c r="K4279" i="7" s="1"/>
  <c r="K4267" i="7" s="1"/>
  <c r="K4163" i="7"/>
  <c r="K4164" i="7" s="1"/>
  <c r="K4153" i="7" s="1"/>
  <c r="K4053" i="7"/>
  <c r="J4058" i="7" s="1"/>
  <c r="K4059" i="7" s="1"/>
  <c r="K4060" i="7" s="1"/>
  <c r="K4049" i="7" s="1"/>
  <c r="K3731" i="7"/>
  <c r="K3734" i="7"/>
  <c r="K3735" i="7" s="1"/>
  <c r="K3723" i="7" s="1"/>
  <c r="K3662" i="7"/>
  <c r="J3667" i="7" s="1"/>
  <c r="K3668" i="7" s="1"/>
  <c r="K3669" i="7" s="1"/>
  <c r="K3658" i="7" s="1"/>
  <c r="K3536" i="7"/>
  <c r="K3540" i="7"/>
  <c r="K3541" i="7" s="1"/>
  <c r="K3532" i="7" s="1"/>
  <c r="K935" i="7"/>
  <c r="J940" i="7" s="1"/>
  <c r="K941" i="7" s="1"/>
  <c r="K942" i="7" s="1"/>
  <c r="K932" i="7" s="1"/>
  <c r="K2948" i="7"/>
  <c r="J2954" i="7" s="1"/>
  <c r="K2955" i="7" s="1"/>
  <c r="K2956" i="7" s="1"/>
  <c r="K2944" i="7" s="1"/>
  <c r="G419" i="9"/>
  <c r="K4493" i="7"/>
  <c r="K4494" i="7" s="1"/>
  <c r="K4484" i="7" s="1"/>
  <c r="K4323" i="7"/>
  <c r="J4328" i="7" s="1"/>
  <c r="K4329" i="7" s="1"/>
  <c r="K4330" i="7" s="1"/>
  <c r="K4320" i="7" s="1"/>
  <c r="K4192" i="7"/>
  <c r="G260" i="9"/>
  <c r="G223" i="9"/>
  <c r="K4570" i="7"/>
  <c r="K4548" i="7"/>
  <c r="K4513" i="7"/>
  <c r="K4514" i="7"/>
  <c r="K4515" i="7" s="1"/>
  <c r="K4506" i="7" s="1"/>
  <c r="K4492" i="7"/>
  <c r="K3786" i="7"/>
  <c r="K3790" i="7"/>
  <c r="K3791" i="7" s="1"/>
  <c r="K3783" i="7" s="1"/>
  <c r="K3314" i="7"/>
  <c r="K3321" i="7"/>
  <c r="K3322" i="7" s="1"/>
  <c r="K3310" i="7" s="1"/>
  <c r="K4678" i="7"/>
  <c r="K4186" i="7"/>
  <c r="J4194" i="7" s="1"/>
  <c r="K4195" i="7" s="1"/>
  <c r="K4196" i="7" s="1"/>
  <c r="K4182" i="7" s="1"/>
  <c r="K4176" i="7"/>
  <c r="K4134" i="7"/>
  <c r="K4135" i="7" s="1"/>
  <c r="K4123" i="7" s="1"/>
  <c r="K4016" i="7"/>
  <c r="J4021" i="7" s="1"/>
  <c r="K4022" i="7" s="1"/>
  <c r="K4023" i="7" s="1"/>
  <c r="K4013" i="7" s="1"/>
  <c r="K3923" i="7"/>
  <c r="K3814" i="7"/>
  <c r="J3823" i="7" s="1"/>
  <c r="K3824" i="7" s="1"/>
  <c r="K3825" i="7" s="1"/>
  <c r="K3810" i="7" s="1"/>
  <c r="K3629" i="7"/>
  <c r="K3630" i="7" s="1"/>
  <c r="K3619" i="7" s="1"/>
  <c r="K3623" i="7"/>
  <c r="J3628" i="7" s="1"/>
  <c r="K3406" i="7"/>
  <c r="J3412" i="7" s="1"/>
  <c r="K3413" i="7" s="1"/>
  <c r="K3414" i="7" s="1"/>
  <c r="K3402" i="7" s="1"/>
  <c r="K2754" i="7"/>
  <c r="K2553" i="7"/>
  <c r="K2554" i="7" s="1"/>
  <c r="K2541" i="7" s="1"/>
  <c r="K2328" i="7"/>
  <c r="J2333" i="7" s="1"/>
  <c r="K2334" i="7"/>
  <c r="K2335" i="7" s="1"/>
  <c r="K2324" i="7" s="1"/>
  <c r="K4335" i="7"/>
  <c r="J4340" i="7" s="1"/>
  <c r="K4341" i="7" s="1"/>
  <c r="K4342" i="7" s="1"/>
  <c r="K4332" i="7" s="1"/>
  <c r="K4150" i="7"/>
  <c r="K4151" i="7" s="1"/>
  <c r="K4140" i="7" s="1"/>
  <c r="K4001" i="7"/>
  <c r="K4002" i="7" s="1"/>
  <c r="K3995" i="7" s="1"/>
  <c r="K3714" i="7"/>
  <c r="J3719" i="7" s="1"/>
  <c r="K3720" i="7" s="1"/>
  <c r="K3721" i="7" s="1"/>
  <c r="K3710" i="7" s="1"/>
  <c r="K3681" i="7"/>
  <c r="K3682" i="7" s="1"/>
  <c r="K3671" i="7" s="1"/>
  <c r="K3523" i="7"/>
  <c r="J3528" i="7" s="1"/>
  <c r="K3529" i="7"/>
  <c r="K3530" i="7" s="1"/>
  <c r="K3519" i="7" s="1"/>
  <c r="K2198" i="7"/>
  <c r="J2203" i="7" s="1"/>
  <c r="K2204" i="7" s="1"/>
  <c r="K2205" i="7" s="1"/>
  <c r="K2194" i="7" s="1"/>
  <c r="K2121" i="7"/>
  <c r="J2128" i="7" s="1"/>
  <c r="K2129" i="7" s="1"/>
  <c r="K2130" i="7" s="1"/>
  <c r="K2117" i="7" s="1"/>
  <c r="K4651" i="7"/>
  <c r="K4652" i="7" s="1"/>
  <c r="K4647" i="7" s="1"/>
  <c r="K4563" i="7"/>
  <c r="K4564" i="7" s="1"/>
  <c r="K4559" i="7" s="1"/>
  <c r="K4399" i="7"/>
  <c r="K4120" i="7"/>
  <c r="K4121" i="7" s="1"/>
  <c r="K4110" i="7" s="1"/>
  <c r="K4094" i="7"/>
  <c r="K4095" i="7" s="1"/>
  <c r="K4079" i="7" s="1"/>
  <c r="K3844" i="7"/>
  <c r="J3850" i="7" s="1"/>
  <c r="K3851" i="7" s="1"/>
  <c r="K3852" i="7" s="1"/>
  <c r="K3840" i="7" s="1"/>
  <c r="K3807" i="7"/>
  <c r="K3808" i="7" s="1"/>
  <c r="K3793" i="7" s="1"/>
  <c r="K3497" i="7"/>
  <c r="J3502" i="7" s="1"/>
  <c r="K3503" i="7" s="1"/>
  <c r="K3504" i="7" s="1"/>
  <c r="K3493" i="7" s="1"/>
  <c r="K3432" i="7"/>
  <c r="J3437" i="7" s="1"/>
  <c r="K3438" i="7"/>
  <c r="K3439" i="7" s="1"/>
  <c r="K3428" i="7" s="1"/>
  <c r="K3399" i="7"/>
  <c r="K3400" i="7" s="1"/>
  <c r="K3389" i="7" s="1"/>
  <c r="K3398" i="7"/>
  <c r="K3348" i="7"/>
  <c r="K3349" i="7" s="1"/>
  <c r="K3338" i="7" s="1"/>
  <c r="K3342" i="7"/>
  <c r="J3347" i="7" s="1"/>
  <c r="K3241" i="7"/>
  <c r="J3246" i="7" s="1"/>
  <c r="K3247" i="7" s="1"/>
  <c r="K3248" i="7" s="1"/>
  <c r="K3237" i="7" s="1"/>
  <c r="K2799" i="7"/>
  <c r="K2800" i="7"/>
  <c r="K2801" i="7" s="1"/>
  <c r="K2791" i="7" s="1"/>
  <c r="K2583" i="7"/>
  <c r="K2584" i="7" s="1"/>
  <c r="K2571" i="7" s="1"/>
  <c r="K4347" i="7"/>
  <c r="J4352" i="7" s="1"/>
  <c r="K4353" i="7" s="1"/>
  <c r="K4354" i="7" s="1"/>
  <c r="K4344" i="7" s="1"/>
  <c r="K4311" i="7"/>
  <c r="J4316" i="7" s="1"/>
  <c r="K4317" i="7" s="1"/>
  <c r="K4318" i="7" s="1"/>
  <c r="K4307" i="7" s="1"/>
  <c r="K3872" i="7"/>
  <c r="J3877" i="7" s="1"/>
  <c r="K3878" i="7" s="1"/>
  <c r="K3879" i="7" s="1"/>
  <c r="K3868" i="7" s="1"/>
  <c r="K3837" i="7"/>
  <c r="K3838" i="7" s="1"/>
  <c r="K3827" i="7" s="1"/>
  <c r="K3142" i="7"/>
  <c r="K3143" i="7" s="1"/>
  <c r="K3130" i="7" s="1"/>
  <c r="K2876" i="7"/>
  <c r="K2879" i="7"/>
  <c r="K2880" i="7" s="1"/>
  <c r="K2869" i="7" s="1"/>
  <c r="K2598" i="7"/>
  <c r="K2599" i="7" s="1"/>
  <c r="K2586" i="7" s="1"/>
  <c r="K2357" i="7"/>
  <c r="K2360" i="7"/>
  <c r="K2361" i="7" s="1"/>
  <c r="K2350" i="7" s="1"/>
  <c r="K2085" i="7"/>
  <c r="K2086" i="7" s="1"/>
  <c r="K2072" i="7" s="1"/>
  <c r="K3965" i="7"/>
  <c r="K3966" i="7" s="1"/>
  <c r="K3955" i="7" s="1"/>
  <c r="K3952" i="7"/>
  <c r="K3953" i="7" s="1"/>
  <c r="K3941" i="7" s="1"/>
  <c r="K3884" i="7"/>
  <c r="J3889" i="7" s="1"/>
  <c r="K3890" i="7" s="1"/>
  <c r="K3891" i="7" s="1"/>
  <c r="K3881" i="7" s="1"/>
  <c r="K3610" i="7"/>
  <c r="J3615" i="7" s="1"/>
  <c r="K3616" i="7" s="1"/>
  <c r="K3617" i="7" s="1"/>
  <c r="K3606" i="7" s="1"/>
  <c r="K3256" i="7"/>
  <c r="K3259" i="7"/>
  <c r="K3260" i="7" s="1"/>
  <c r="K3250" i="7" s="1"/>
  <c r="K3112" i="7"/>
  <c r="K3113" i="7" s="1"/>
  <c r="K3101" i="7" s="1"/>
  <c r="K2984" i="7"/>
  <c r="K2985" i="7" s="1"/>
  <c r="K2972" i="7" s="1"/>
  <c r="K2904" i="7"/>
  <c r="K2905" i="7" s="1"/>
  <c r="K2894" i="7" s="1"/>
  <c r="K2811" i="7"/>
  <c r="K2812" i="7"/>
  <c r="K2813" i="7" s="1"/>
  <c r="K2803" i="7" s="1"/>
  <c r="K2240" i="7"/>
  <c r="K3558" i="7"/>
  <c r="J3563" i="7" s="1"/>
  <c r="K3564" i="7" s="1"/>
  <c r="K3565" i="7" s="1"/>
  <c r="K3554" i="7" s="1"/>
  <c r="K3490" i="7"/>
  <c r="K3491" i="7" s="1"/>
  <c r="K3480" i="7" s="1"/>
  <c r="K3320" i="7"/>
  <c r="K3303" i="7"/>
  <c r="K3228" i="7"/>
  <c r="J3233" i="7" s="1"/>
  <c r="K3234" i="7" s="1"/>
  <c r="K3235" i="7" s="1"/>
  <c r="K3224" i="7" s="1"/>
  <c r="K3119" i="7"/>
  <c r="J3126" i="7" s="1"/>
  <c r="K3127" i="7" s="1"/>
  <c r="K3128" i="7" s="1"/>
  <c r="K3115" i="7" s="1"/>
  <c r="K2743" i="7"/>
  <c r="K2699" i="7"/>
  <c r="K2655" i="7"/>
  <c r="K2469" i="7"/>
  <c r="J2474" i="7" s="1"/>
  <c r="K2448" i="7"/>
  <c r="K2449" i="7" s="1"/>
  <c r="K2440" i="7" s="1"/>
  <c r="K2444" i="7"/>
  <c r="K2114" i="7"/>
  <c r="K2115" i="7" s="1"/>
  <c r="K2104" i="7" s="1"/>
  <c r="K2108" i="7"/>
  <c r="K2046" i="7"/>
  <c r="K2047" i="7" s="1"/>
  <c r="K2028" i="7" s="1"/>
  <c r="K2034" i="7"/>
  <c r="K1910" i="7"/>
  <c r="K1911" i="7" s="1"/>
  <c r="K1900" i="7" s="1"/>
  <c r="K1904" i="7"/>
  <c r="K1882" i="7"/>
  <c r="J1890" i="7" s="1"/>
  <c r="K1891" i="7" s="1"/>
  <c r="K1892" i="7" s="1"/>
  <c r="K1877" i="7" s="1"/>
  <c r="K1706" i="7"/>
  <c r="K1710" i="7"/>
  <c r="K1711" i="7" s="1"/>
  <c r="K1702" i="7" s="1"/>
  <c r="K1185" i="7"/>
  <c r="K1186" i="7" s="1"/>
  <c r="K1177" i="7" s="1"/>
  <c r="K1181" i="7"/>
  <c r="K600" i="7"/>
  <c r="J605" i="7" s="1"/>
  <c r="K606" i="7"/>
  <c r="K607" i="7" s="1"/>
  <c r="K596" i="7" s="1"/>
  <c r="K34" i="7"/>
  <c r="K3335" i="7"/>
  <c r="K3336" i="7" s="1"/>
  <c r="K3324" i="7" s="1"/>
  <c r="K3005" i="7"/>
  <c r="J3011" i="7" s="1"/>
  <c r="K3012" i="7" s="1"/>
  <c r="K3013" i="7" s="1"/>
  <c r="K3001" i="7" s="1"/>
  <c r="K2916" i="7"/>
  <c r="K2917" i="7" s="1"/>
  <c r="K2907" i="7" s="1"/>
  <c r="K2911" i="7"/>
  <c r="K2832" i="7"/>
  <c r="J2837" i="7" s="1"/>
  <c r="K2838" i="7" s="1"/>
  <c r="K2839" i="7" s="1"/>
  <c r="K2828" i="7" s="1"/>
  <c r="K2595" i="7"/>
  <c r="K2538" i="7"/>
  <c r="K2539" i="7" s="1"/>
  <c r="K2526" i="7" s="1"/>
  <c r="K2263" i="7"/>
  <c r="J2268" i="7" s="1"/>
  <c r="K2269" i="7" s="1"/>
  <c r="K2270" i="7" s="1"/>
  <c r="K2259" i="7" s="1"/>
  <c r="K1925" i="7"/>
  <c r="K1926" i="7" s="1"/>
  <c r="K1913" i="7" s="1"/>
  <c r="K1917" i="7"/>
  <c r="J1924" i="7" s="1"/>
  <c r="K1318" i="7"/>
  <c r="K1203" i="7"/>
  <c r="K1207" i="7"/>
  <c r="K1208" i="7" s="1"/>
  <c r="K1199" i="7" s="1"/>
  <c r="K590" i="7"/>
  <c r="K593" i="7"/>
  <c r="K594" i="7" s="1"/>
  <c r="K583" i="7" s="1"/>
  <c r="K3445" i="7"/>
  <c r="J3450" i="7" s="1"/>
  <c r="K3451" i="7" s="1"/>
  <c r="K3452" i="7" s="1"/>
  <c r="K3441" i="7" s="1"/>
  <c r="K3272" i="7"/>
  <c r="K3273" i="7" s="1"/>
  <c r="K3262" i="7" s="1"/>
  <c r="K3062" i="7"/>
  <c r="J3067" i="7" s="1"/>
  <c r="K3068" i="7" s="1"/>
  <c r="K3069" i="7" s="1"/>
  <c r="K3058" i="7" s="1"/>
  <c r="K2461" i="7"/>
  <c r="K2462" i="7" s="1"/>
  <c r="K2451" i="7" s="1"/>
  <c r="K1602" i="7"/>
  <c r="J1607" i="7" s="1"/>
  <c r="K1608" i="7" s="1"/>
  <c r="K1609" i="7" s="1"/>
  <c r="K1598" i="7" s="1"/>
  <c r="K1404" i="7"/>
  <c r="J1410" i="7" s="1"/>
  <c r="K1411" i="7" s="1"/>
  <c r="K1412" i="7" s="1"/>
  <c r="K1400" i="7" s="1"/>
  <c r="K700" i="7"/>
  <c r="K701" i="7" s="1"/>
  <c r="K692" i="7" s="1"/>
  <c r="K696" i="7"/>
  <c r="K3547" i="7"/>
  <c r="K3410" i="7"/>
  <c r="K2859" i="7"/>
  <c r="J2865" i="7" s="1"/>
  <c r="K2866" i="7" s="1"/>
  <c r="K2867" i="7" s="1"/>
  <c r="K2855" i="7" s="1"/>
  <c r="K2605" i="7"/>
  <c r="J2611" i="7" s="1"/>
  <c r="K2612" i="7" s="1"/>
  <c r="K2613" i="7" s="1"/>
  <c r="K2601" i="7" s="1"/>
  <c r="K2211" i="7"/>
  <c r="J2216" i="7" s="1"/>
  <c r="K2217" i="7" s="1"/>
  <c r="K2218" i="7" s="1"/>
  <c r="K2207" i="7" s="1"/>
  <c r="K2136" i="7"/>
  <c r="J2141" i="7" s="1"/>
  <c r="K2142" i="7" s="1"/>
  <c r="K2143" i="7" s="1"/>
  <c r="K2132" i="7" s="1"/>
  <c r="K266" i="7"/>
  <c r="K267" i="7" s="1"/>
  <c r="K256" i="7" s="1"/>
  <c r="K259" i="7"/>
  <c r="K3516" i="7"/>
  <c r="K3517" i="7" s="1"/>
  <c r="K3506" i="7" s="1"/>
  <c r="K3221" i="7"/>
  <c r="K3222" i="7" s="1"/>
  <c r="K3211" i="7" s="1"/>
  <c r="K3098" i="7"/>
  <c r="K3099" i="7" s="1"/>
  <c r="K3087" i="7" s="1"/>
  <c r="K2276" i="7"/>
  <c r="J2281" i="7" s="1"/>
  <c r="K2282" i="7" s="1"/>
  <c r="K2283" i="7" s="1"/>
  <c r="K2272" i="7" s="1"/>
  <c r="K2165" i="7"/>
  <c r="K2166" i="7" s="1"/>
  <c r="K2155" i="7" s="1"/>
  <c r="K1956" i="7"/>
  <c r="K1957" i="7" s="1"/>
  <c r="K1943" i="7" s="1"/>
  <c r="K1865" i="7"/>
  <c r="J1873" i="7" s="1"/>
  <c r="K1874" i="7" s="1"/>
  <c r="K1875" i="7" s="1"/>
  <c r="K1860" i="7" s="1"/>
  <c r="K1218" i="7"/>
  <c r="K1219" i="7" s="1"/>
  <c r="K1210" i="7" s="1"/>
  <c r="K1214" i="7"/>
  <c r="K522" i="7"/>
  <c r="K523" i="7" s="1"/>
  <c r="K509" i="7" s="1"/>
  <c r="K519" i="7"/>
  <c r="K2535" i="7"/>
  <c r="K2421" i="7"/>
  <c r="K2315" i="7"/>
  <c r="J2320" i="7" s="1"/>
  <c r="K2321" i="7" s="1"/>
  <c r="K2322" i="7" s="1"/>
  <c r="K2311" i="7" s="1"/>
  <c r="K2256" i="7"/>
  <c r="K2257" i="7" s="1"/>
  <c r="K2246" i="7" s="1"/>
  <c r="K2098" i="7"/>
  <c r="K2101" i="7"/>
  <c r="K2102" i="7" s="1"/>
  <c r="K2088" i="7" s="1"/>
  <c r="K1813" i="7"/>
  <c r="K1814" i="7" s="1"/>
  <c r="K1803" i="7" s="1"/>
  <c r="K1759" i="7"/>
  <c r="K1760" i="7"/>
  <c r="K1761" i="7" s="1"/>
  <c r="K1752" i="7" s="1"/>
  <c r="K1472" i="7"/>
  <c r="J1480" i="7" s="1"/>
  <c r="K1481" i="7" s="1"/>
  <c r="K1482" i="7" s="1"/>
  <c r="K1468" i="7" s="1"/>
  <c r="K1296" i="7"/>
  <c r="J1302" i="7" s="1"/>
  <c r="K1303" i="7" s="1"/>
  <c r="K1304" i="7" s="1"/>
  <c r="K1292" i="7" s="1"/>
  <c r="K857" i="7"/>
  <c r="K860" i="7"/>
  <c r="K861" i="7" s="1"/>
  <c r="K850" i="7" s="1"/>
  <c r="K77" i="7"/>
  <c r="K80" i="7"/>
  <c r="K81" i="7" s="1"/>
  <c r="K66" i="7" s="1"/>
  <c r="K2475" i="7"/>
  <c r="K2476" i="7" s="1"/>
  <c r="K2465" i="7" s="1"/>
  <c r="K2405" i="7"/>
  <c r="K2224" i="7"/>
  <c r="J2229" i="7" s="1"/>
  <c r="K2230" i="7"/>
  <c r="K2231" i="7" s="1"/>
  <c r="K2220" i="7" s="1"/>
  <c r="K2178" i="7"/>
  <c r="K2179" i="7" s="1"/>
  <c r="K2168" i="7" s="1"/>
  <c r="K2172" i="7"/>
  <c r="J2177" i="7" s="1"/>
  <c r="K1695" i="7"/>
  <c r="K1699" i="7"/>
  <c r="K1700" i="7" s="1"/>
  <c r="K1691" i="7" s="1"/>
  <c r="K901" i="7"/>
  <c r="K902" i="7" s="1"/>
  <c r="K890" i="7" s="1"/>
  <c r="K815" i="7"/>
  <c r="K314" i="7"/>
  <c r="K315" i="7" s="1"/>
  <c r="K306" i="7" s="1"/>
  <c r="K148" i="7"/>
  <c r="J154" i="7" s="1"/>
  <c r="K155" i="7"/>
  <c r="K156" i="7" s="1"/>
  <c r="K144" i="7" s="1"/>
  <c r="K2437" i="7"/>
  <c r="K2438" i="7" s="1"/>
  <c r="K2427" i="7" s="1"/>
  <c r="K2373" i="7"/>
  <c r="K2069" i="7"/>
  <c r="K2070" i="7" s="1"/>
  <c r="K2049" i="7" s="1"/>
  <c r="K2013" i="7"/>
  <c r="K1985" i="7"/>
  <c r="K1077" i="7"/>
  <c r="J1085" i="7" s="1"/>
  <c r="K1086" i="7" s="1"/>
  <c r="K1087" i="7" s="1"/>
  <c r="K1073" i="7" s="1"/>
  <c r="K535" i="7"/>
  <c r="K2514" i="7"/>
  <c r="J2522" i="7" s="1"/>
  <c r="K2523" i="7" s="1"/>
  <c r="K2524" i="7" s="1"/>
  <c r="K2510" i="7" s="1"/>
  <c r="K2415" i="7"/>
  <c r="J2423" i="7" s="1"/>
  <c r="K2424" i="7" s="1"/>
  <c r="K2425" i="7" s="1"/>
  <c r="K2411" i="7" s="1"/>
  <c r="K2295" i="7"/>
  <c r="K2296" i="7" s="1"/>
  <c r="K2285" i="7" s="1"/>
  <c r="K2149" i="7"/>
  <c r="J2151" i="7" s="1"/>
  <c r="K2152" i="7" s="1"/>
  <c r="K2153" i="7" s="1"/>
  <c r="K2145" i="7" s="1"/>
  <c r="K2066" i="7"/>
  <c r="K1953" i="7"/>
  <c r="K1909" i="7"/>
  <c r="K1459" i="7"/>
  <c r="J1464" i="7" s="1"/>
  <c r="K1465" i="7" s="1"/>
  <c r="K1466" i="7" s="1"/>
  <c r="K1455" i="7" s="1"/>
  <c r="K771" i="7"/>
  <c r="K776" i="7"/>
  <c r="K777" i="7" s="1"/>
  <c r="K767" i="7" s="1"/>
  <c r="K568" i="7"/>
  <c r="K569" i="7" s="1"/>
  <c r="K556" i="7" s="1"/>
  <c r="K565" i="7"/>
  <c r="K433" i="7"/>
  <c r="K434" i="7"/>
  <c r="K435" i="7" s="1"/>
  <c r="K426" i="7" s="1"/>
  <c r="K2383" i="7"/>
  <c r="J2391" i="7" s="1"/>
  <c r="K2392" i="7" s="1"/>
  <c r="K2393" i="7" s="1"/>
  <c r="K2379" i="7" s="1"/>
  <c r="K2191" i="7"/>
  <c r="K2192" i="7" s="1"/>
  <c r="K2181" i="7" s="1"/>
  <c r="K1972" i="7"/>
  <c r="K1973" i="7" s="1"/>
  <c r="K1959" i="7" s="1"/>
  <c r="K1963" i="7"/>
  <c r="J1971" i="7" s="1"/>
  <c r="K1794" i="7"/>
  <c r="J1799" i="7" s="1"/>
  <c r="K1800" i="7" s="1"/>
  <c r="K1801" i="7" s="1"/>
  <c r="K1790" i="7" s="1"/>
  <c r="K1730" i="7"/>
  <c r="J1735" i="7" s="1"/>
  <c r="K1736" i="7" s="1"/>
  <c r="K1737" i="7" s="1"/>
  <c r="K1726" i="7" s="1"/>
  <c r="K1569" i="7"/>
  <c r="K1570" i="7" s="1"/>
  <c r="K1560" i="7" s="1"/>
  <c r="K1368" i="7"/>
  <c r="K910" i="7"/>
  <c r="J916" i="7" s="1"/>
  <c r="K917" i="7" s="1"/>
  <c r="K918" i="7" s="1"/>
  <c r="K906" i="7" s="1"/>
  <c r="K626" i="7"/>
  <c r="J631" i="7" s="1"/>
  <c r="K632" i="7" s="1"/>
  <c r="K633" i="7" s="1"/>
  <c r="K622" i="7" s="1"/>
  <c r="K1656" i="7"/>
  <c r="J1661" i="7" s="1"/>
  <c r="K1662" i="7" s="1"/>
  <c r="K1663" i="7" s="1"/>
  <c r="K1652" i="7" s="1"/>
  <c r="K1595" i="7"/>
  <c r="K1596" i="7" s="1"/>
  <c r="K1585" i="7" s="1"/>
  <c r="K1557" i="7"/>
  <c r="K1558" i="7" s="1"/>
  <c r="K1544" i="7" s="1"/>
  <c r="K1505" i="7"/>
  <c r="J1512" i="7" s="1"/>
  <c r="K1513" i="7" s="1"/>
  <c r="K1514" i="7" s="1"/>
  <c r="K1500" i="7" s="1"/>
  <c r="K956" i="7"/>
  <c r="K957" i="7" s="1"/>
  <c r="K945" i="7" s="1"/>
  <c r="K688" i="7"/>
  <c r="K689" i="7"/>
  <c r="K690" i="7" s="1"/>
  <c r="K681" i="7" s="1"/>
  <c r="K265" i="7"/>
  <c r="K169" i="7"/>
  <c r="K172" i="7"/>
  <c r="K173" i="7" s="1"/>
  <c r="K158" i="7" s="1"/>
  <c r="K35" i="7"/>
  <c r="K30" i="7"/>
  <c r="K36" i="7" s="1"/>
  <c r="K1774" i="7"/>
  <c r="K1775" i="7" s="1"/>
  <c r="K1763" i="7" s="1"/>
  <c r="K1749" i="7"/>
  <c r="K1750" i="7" s="1"/>
  <c r="K1739" i="7" s="1"/>
  <c r="K1675" i="7"/>
  <c r="K1676" i="7" s="1"/>
  <c r="K1665" i="7" s="1"/>
  <c r="K1633" i="7"/>
  <c r="K1615" i="7"/>
  <c r="J1620" i="7" s="1"/>
  <c r="K1621" i="7" s="1"/>
  <c r="K1622" i="7" s="1"/>
  <c r="K1611" i="7" s="1"/>
  <c r="K1041" i="7"/>
  <c r="K1042" i="7" s="1"/>
  <c r="K1029" i="7" s="1"/>
  <c r="K1014" i="7"/>
  <c r="K1015" i="7" s="1"/>
  <c r="K1006" i="7" s="1"/>
  <c r="K1010" i="7"/>
  <c r="K971" i="7"/>
  <c r="K972" i="7" s="1"/>
  <c r="K961" i="7" s="1"/>
  <c r="K923" i="7"/>
  <c r="J928" i="7" s="1"/>
  <c r="K929" i="7" s="1"/>
  <c r="K930" i="7" s="1"/>
  <c r="K920" i="7" s="1"/>
  <c r="K783" i="7"/>
  <c r="J789" i="7" s="1"/>
  <c r="K790" i="7" s="1"/>
  <c r="K791" i="7" s="1"/>
  <c r="K779" i="7" s="1"/>
  <c r="K747" i="7"/>
  <c r="K748" i="7"/>
  <c r="K749" i="7" s="1"/>
  <c r="K743" i="7" s="1"/>
  <c r="K667" i="7"/>
  <c r="K668" i="7" s="1"/>
  <c r="K659" i="7" s="1"/>
  <c r="K553" i="7"/>
  <c r="K554" i="7" s="1"/>
  <c r="K541" i="7" s="1"/>
  <c r="K529" i="7"/>
  <c r="J537" i="7" s="1"/>
  <c r="K538" i="7" s="1"/>
  <c r="K539" i="7" s="1"/>
  <c r="K525" i="7" s="1"/>
  <c r="K273" i="7"/>
  <c r="K239" i="7"/>
  <c r="K1857" i="7"/>
  <c r="K1858" i="7" s="1"/>
  <c r="K1843" i="7" s="1"/>
  <c r="K1834" i="7"/>
  <c r="J1839" i="7" s="1"/>
  <c r="K1840" i="7" s="1"/>
  <c r="K1841" i="7" s="1"/>
  <c r="K1828" i="7" s="1"/>
  <c r="K1781" i="7"/>
  <c r="J1786" i="7" s="1"/>
  <c r="K1787" i="7" s="1"/>
  <c r="K1788" i="7" s="1"/>
  <c r="K1777" i="7" s="1"/>
  <c r="K1717" i="7"/>
  <c r="J1722" i="7" s="1"/>
  <c r="K1723" i="7" s="1"/>
  <c r="K1724" i="7" s="1"/>
  <c r="K1713" i="7" s="1"/>
  <c r="K829" i="7"/>
  <c r="K445" i="7"/>
  <c r="K415" i="7"/>
  <c r="K324" i="7"/>
  <c r="K302" i="7"/>
  <c r="K303" i="7"/>
  <c r="K304" i="7" s="1"/>
  <c r="K295" i="7" s="1"/>
  <c r="K281" i="7"/>
  <c r="K282" i="7" s="1"/>
  <c r="K269" i="7" s="1"/>
  <c r="K248" i="7"/>
  <c r="K141" i="7"/>
  <c r="K142" i="7" s="1"/>
  <c r="K130" i="7" s="1"/>
  <c r="K1649" i="7"/>
  <c r="K1650" i="7" s="1"/>
  <c r="K1639" i="7" s="1"/>
  <c r="K1576" i="7"/>
  <c r="J1581" i="7" s="1"/>
  <c r="K1582" i="7" s="1"/>
  <c r="K1583" i="7" s="1"/>
  <c r="K1572" i="7" s="1"/>
  <c r="K1355" i="7"/>
  <c r="K1356" i="7" s="1"/>
  <c r="K1342" i="7" s="1"/>
  <c r="K1289" i="7"/>
  <c r="K1290" i="7" s="1"/>
  <c r="K1277" i="7" s="1"/>
  <c r="K887" i="7"/>
  <c r="K888" i="7" s="1"/>
  <c r="K876" i="7" s="1"/>
  <c r="K393" i="7"/>
  <c r="K394" i="7" s="1"/>
  <c r="K381" i="7" s="1"/>
  <c r="K232" i="7"/>
  <c r="J241" i="7" s="1"/>
  <c r="K242" i="7" s="1"/>
  <c r="K243" i="7" s="1"/>
  <c r="K228" i="7" s="1"/>
  <c r="K215" i="7"/>
  <c r="J224" i="7" s="1"/>
  <c r="K225" i="7" s="1"/>
  <c r="K226" i="7" s="1"/>
  <c r="K211" i="7" s="1"/>
  <c r="K152" i="7"/>
  <c r="K44" i="7"/>
  <c r="J49" i="7" s="1"/>
  <c r="K50" i="7" s="1"/>
  <c r="K51" i="7" s="1"/>
  <c r="K40" i="7" s="1"/>
  <c r="K1286" i="7"/>
  <c r="K1026" i="7"/>
  <c r="K1027" i="7" s="1"/>
  <c r="K1017" i="7" s="1"/>
  <c r="K898" i="7"/>
  <c r="K832" i="7"/>
  <c r="K833" i="7" s="1"/>
  <c r="K821" i="7" s="1"/>
  <c r="K506" i="7"/>
  <c r="K507" i="7" s="1"/>
  <c r="K498" i="7" s="1"/>
  <c r="K408" i="7"/>
  <c r="K409" i="7" s="1"/>
  <c r="K396" i="7" s="1"/>
  <c r="K400" i="7"/>
  <c r="K472" i="7"/>
  <c r="K1231" i="7"/>
  <c r="K1232" i="7" s="1"/>
  <c r="K1221" i="7" s="1"/>
  <c r="K1141" i="7"/>
  <c r="J1146" i="7" s="1"/>
  <c r="K1147" i="7" s="1"/>
  <c r="K1148" i="7" s="1"/>
  <c r="K1137" i="7" s="1"/>
  <c r="K1118" i="7"/>
  <c r="K1119" i="7" s="1"/>
  <c r="K1105" i="7" s="1"/>
  <c r="K763" i="7"/>
  <c r="K764" i="7"/>
  <c r="K765" i="7" s="1"/>
  <c r="K759" i="7" s="1"/>
  <c r="K727" i="7"/>
  <c r="K728" i="7" s="1"/>
  <c r="K715" i="7" s="1"/>
  <c r="K465" i="7"/>
  <c r="K188" i="7"/>
  <c r="K13" i="7"/>
  <c r="K23" i="7" s="1"/>
  <c r="K24" i="7" s="1"/>
  <c r="K10" i="7" s="1"/>
  <c r="K1439" i="7"/>
  <c r="K1440" i="7" s="1"/>
  <c r="K1429" i="7" s="1"/>
  <c r="K1384" i="7"/>
  <c r="K1385" i="7" s="1"/>
  <c r="K1374" i="7" s="1"/>
  <c r="K1244" i="7"/>
  <c r="K1245" i="7" s="1"/>
  <c r="K1234" i="7" s="1"/>
  <c r="K985" i="7"/>
  <c r="K986" i="7" s="1"/>
  <c r="K975" i="7" s="1"/>
  <c r="K818" i="7"/>
  <c r="K819" i="7" s="1"/>
  <c r="K807" i="7" s="1"/>
  <c r="K580" i="7"/>
  <c r="K581" i="7" s="1"/>
  <c r="K571" i="7" s="1"/>
  <c r="K104" i="7"/>
  <c r="J113" i="7" s="1"/>
  <c r="K114" i="7" s="1"/>
  <c r="K115" i="7" s="1"/>
  <c r="K100" i="7" s="1"/>
  <c r="K1497" i="7"/>
  <c r="K1498" i="7" s="1"/>
  <c r="K1484" i="7" s="1"/>
  <c r="K1452" i="7"/>
  <c r="K1453" i="7" s="1"/>
  <c r="K1442" i="7" s="1"/>
  <c r="K1426" i="7"/>
  <c r="K1427" i="7" s="1"/>
  <c r="K1414" i="7" s="1"/>
  <c r="K1362" i="7"/>
  <c r="J1370" i="7" s="1"/>
  <c r="K1371" i="7" s="1"/>
  <c r="K1372" i="7" s="1"/>
  <c r="K1358" i="7" s="1"/>
  <c r="K1339" i="7"/>
  <c r="K1340" i="7" s="1"/>
  <c r="K1324" i="7" s="1"/>
  <c r="K998" i="7"/>
  <c r="K999" i="7" s="1"/>
  <c r="K988" i="7" s="1"/>
  <c r="K378" i="7"/>
  <c r="K379" i="7" s="1"/>
  <c r="K366" i="7" s="1"/>
  <c r="K370" i="7"/>
  <c r="K252" i="7"/>
  <c r="K179" i="7"/>
  <c r="J190" i="7" s="1"/>
  <c r="K191" i="7" s="1"/>
  <c r="K192" i="7" s="1"/>
  <c r="K175" i="7" s="1"/>
  <c r="K37" i="7" l="1"/>
  <c r="K26" i="7" s="1"/>
</calcChain>
</file>

<file path=xl/sharedStrings.xml><?xml version="1.0" encoding="utf-8"?>
<sst xmlns="http://schemas.openxmlformats.org/spreadsheetml/2006/main" count="20398" uniqueCount="3131">
  <si>
    <t>REFORMA PARCIAL EDIFICI CRI (CENTRE RESIDENCIAL D'INCLUSIÓ)</t>
  </si>
  <si>
    <t xml:space="preserve">CARRER DE L'HORT DE LA VILA 46. 08017 BARCELONA </t>
  </si>
  <si>
    <t>SANT JOAN DE DÉU, SERVEIS SOCIALS BARCELONA</t>
  </si>
  <si>
    <t>1229HV</t>
  </si>
  <si>
    <t>PRESSUPOST</t>
  </si>
  <si>
    <t>Preu</t>
  </si>
  <si>
    <t>Amidament</t>
  </si>
  <si>
    <t>Import</t>
  </si>
  <si>
    <t>Obra</t>
  </si>
  <si>
    <t>01</t>
  </si>
  <si>
    <t>Pressupost1229HV</t>
  </si>
  <si>
    <t>Lot</t>
  </si>
  <si>
    <t>00</t>
  </si>
  <si>
    <t>NOTA GENERAL</t>
  </si>
  <si>
    <t>Sistema</t>
  </si>
  <si>
    <t>'01.00.01</t>
  </si>
  <si>
    <t>EB92ZNTG</t>
  </si>
  <si>
    <t>u</t>
  </si>
  <si>
    <t>Nota general al pressupost:
En el pressupost s'han de considerar inclosos, amb caràcter enunciatiu i no limitatiu, els conceptes següents:
- Les despeses directes i indirectes derivades de l'execució de les obres, així com les generals de l'industrial i dels seus subcontractes.
- El benefici de l'industrial i de les subcontractes.
- En el període d'execució dels treballs contractats, la propietat no preveu un servei de vigilància d'obra. En cas de conveniència per part de l'industrial i dels seus subcontractes, l'aplicació del servei esmentat serà contractat per aquest. Si considera innecessari l'industrial i els seus subcontractes, la contractació de la vigilància, la propietat no es farà responsable de les possibles incidències que puguin sorgir, tant a l'obra com a edificis veïns.
- Totes aquelles assegurances exigibles en l'execució de cadascun dels treballs a executar, incloent-hi l'assegurança a tot risc de la construcció constituït a favor de la propietat.
- Els equips electrògens i dipòsits d'aigua en cas que fossin necessaris per a la realització de les obres.
- La preparació i el lliurament a la direcció facultativa (DF) d'un dossier amb els certificats de tots els materials utilitzats i els procediments utilitzats a l'obra, necessaris per complir els requisits del codi tècnic de l'edificació i que formaran part del llibre de l'edifici.
- L'actualització dels arxius Revit per a entrega de projecte As Built (arquitectura i instal·lacions) sempre que hi hagi canvis en el projecte executiu.
- S'han de complir tots els requisits respecte a la documentació, identificació i idoneïtat de l'homologació dels operaris per a la realització dels treballs específics (gruistes, etc.).
- Totes les ajudes per a tots els oficis consistint en:
      - Descàrregues del mateix camió.
      - Transport, vertical i horitzontal, dels materials i repartiment fins al lloc del treball.
      - Material per a l'execució de regates, forats, suports, etc... i el posterior tapat.
      - Col·locació de premarcs, tant de fusta com d'acer o alumini
      - Manteniment de l'obra neta en tot moment, amb la neteja final i retirada de runes.
      - Trasllat i muntatge de tots els equips i grues per a l'obra (nombre d'unitats segons necessitats). Inclouen fonamentacions, legalitzacions i tràmits i posterior desmuntatge.
-També s'inclouen tots els mitjans auxiliars que es necessitin durant el procés de les obres, tals com sínies, muntacàrregues, bastides, treballs verticals, habilitació d'accessos i zones d'aplec, circulacions d'obra, lloguers, revisions, manteniments, taxes, etc.
- Formació de la tanca de tot el perímetre de la zona dactuació segons Pla de Seguretat i Salut, incloent portes d'accés peatonal i portes d'accés de vehícles, senyalitzacions, etc. S'hi inclou el manteniment de la tanca del solar, en òptimes condicions fins a la finalització dels treballs contractats.
Es contemplaran els possibles desmuntatges i muntatges parcials, que s'hagin de fer a causa de les necessitats de l'obra.
En cas que el solar ja estigui tancat, l'industrial assumeix l'estat del mateix, així com la seva reparació i manteniment.
- Utilització de qualsevol sistema de seguretat en tots els treballs que cal realitzar, que a criteri de la DF siguin necessaris per garantir la seguretat dels operaris.
- Preses provisionals d'aigua i electricitat, incloent-hi casetes, quadre d'electricitat amb capacitat adequada per a l'execució total de l'obra i tots els tràmits i les gestions necessàries. Inclosos projectes, visats, llicències i tots els costos necessaris per al funcionament.
- Instal·lacions provisionals daigua i electricitat per a lexecució dels treballs, incloent contractació, despeses, pagament de factures i muntatge, subquadres i xarxa daigües en obra i plantes de ledifici; vetllar pel correcte ús i manteniment fins a finalitzar les obres, la protecció amb planxes metàl·liques als passis d'instal·lacions provisionals, a zona de trànsit de maquinària, camions, etc, i desmuntatge de les instal·lacions provisionals.
- Realització de mostres a escala 1:1, dels rams que indiqui la DF, per poder valorar-ne el resultat final.
- Tots els materials i treballs auxiliars que siguin necessaris per al perfecte acabat de les partides, encara que no constin específicament al projecte ni a l'estat d'amidaments i pressupost.
- Tots els materials necessaris per protegir si fos el cas, partides acabades susceptibles de deteriorament pel pas d'operaris i materials, com esglaonat d'escales, paviments, cabina d'ascensors, etc.
- Reposició de material deteriorat per l'obra a les voreres i zona pública, com ara paviments, arbrat, bancs, escocells, etc.
- Desmuntatge, aplec i col·locació d'elements que es vulguin aprofitar durant la demolició i desmuntatge inicial. En cas de deteriorament, caldrà restituir a càrrec de la constructora.
- S'inclourà a cada unitat d'obra la corresponent part proporcional de tràfec, càrrega, transport i abocament a gestor autoritzat, dels residus generats a la mateixa. Inclòs pagament de taxes a abocador.</t>
  </si>
  <si>
    <t>TOTAL</t>
  </si>
  <si>
    <t>L1</t>
  </si>
  <si>
    <t>LOT 1 - OBRA CIVIL</t>
  </si>
  <si>
    <t>ENDERROCS I SERVEIS AFECTATS</t>
  </si>
  <si>
    <t>Capítol</t>
  </si>
  <si>
    <t>DESMUNTATGES</t>
  </si>
  <si>
    <t>'01.L1.01.01</t>
  </si>
  <si>
    <t>K21ZEV06</t>
  </si>
  <si>
    <t>Desmuntatge i retirada de mobles diversos (prestatges, cadires, armaris, taules, taulells, mostradors etc.), de l'àrea d'actuació. Inclosa la retirada, tràfec, càrrega i transport de restes a un abocador i/o gestor de residus autoritzat. En cas que l'hospital volgués reaprofitar-los, s'emmagatzemaran allà on s'indiqui.</t>
  </si>
  <si>
    <t>K21ZEV05</t>
  </si>
  <si>
    <t>Enderroc i desmuntatge d'elements diversos no contemplats específicament en altres partides, com ara aparells sanitaris i plats de dutxa, suports, fusteries, baranes i passamans, revestiments, arrambadors i sòcols, miralls i altres elements d'equipament fix, etc, inclosa la retirada, tràfec, càrrega i transport de runa i restes a un abocador i/o gestor de residus autoritzat.</t>
  </si>
  <si>
    <t>K21AZ311</t>
  </si>
  <si>
    <t>FiE* - Desmuntatge de full i bastiment de fusteria interior, amb mitjans manuals i càrrega manual sobre camió o contenidor.</t>
  </si>
  <si>
    <t>K21AZ111</t>
  </si>
  <si>
    <t>FeE* - Desmuntatge de full i bastiment de fusteria exterior, inclosa persiana si en tingués i resta d'elements associats, amb mitjans manuals i càrrega manual sobre camió o contenidor.</t>
  </si>
  <si>
    <t>02</t>
  </si>
  <si>
    <t>ENDERROCS</t>
  </si>
  <si>
    <t>'01.L1.01.02</t>
  </si>
  <si>
    <t>K218Z410</t>
  </si>
  <si>
    <t>m2</t>
  </si>
  <si>
    <t>CrE 01 - Enderroc de cel rasos de tipolgies diverses, inclosa part proporcional d'entramat de suport, canvis de nivell, registres i altres elements associats, amb mitjans manuals i càrrega manual sobre camió o contenidor.</t>
  </si>
  <si>
    <t>K216ZNV3</t>
  </si>
  <si>
    <t>DiE*+TrE* - Enderroc de divisions interiors, de tipologies diverses, amb mitjans manuals, inclòs el desmuntatge d'elements que hi hagi fixats i els possibles revestiments, sòcols i/o arrambadors, fusteries, etc, així com tràfec i retirada i càrrega manual de runa sobre camió o contenidor.</t>
  </si>
  <si>
    <t>K219Z42V</t>
  </si>
  <si>
    <t>PaE 01 - Arrencada de paviment existent i subbases associades, de tipologies diverses, amb mitjans manuals i càrrega manual de runa sobre camió o contenidor.</t>
  </si>
  <si>
    <t>K216ZF71</t>
  </si>
  <si>
    <t>MuE Fo 370 + MuE Fo500 - Enderroc complet de façana, que inclou paret de tancament, trasdossat interior, aïllament si en tingués, revestiments, sòcols i acabats diversos, així com altres elements associats, com ara escopidors, brancals, llindes, elements de reforç, remat d'artificail entre plantes, etc, a mà i amb martell trencador manual i càrrega manual de runa sobre camió o contenidor.</t>
  </si>
  <si>
    <t>SISTEMA ESTRUCTURAL</t>
  </si>
  <si>
    <t>INTERVENCIÓ EN ESTRUCTURA EXISTENT</t>
  </si>
  <si>
    <t>'01.L1.02.01</t>
  </si>
  <si>
    <t>E8YYZRNE</t>
  </si>
  <si>
    <t>Sanejat i consolidació de voltes ceràmiques de sostre existent, eliminant elements obsolets com ara fustes de suport d'antics cel rasos, instal·lacions, restes d'antics revestiments i/o pintura, etc, així com reparant possibles zones en mal estat, substituint peces malmeses, rejuntant, tapant petits forats, etc.</t>
  </si>
  <si>
    <t>03</t>
  </si>
  <si>
    <t>SISTEMA ENVOLVENT</t>
  </si>
  <si>
    <t>FAÇANES</t>
  </si>
  <si>
    <t>'01.L1.03.01</t>
  </si>
  <si>
    <t>16EEZAQ1</t>
  </si>
  <si>
    <t>Fa 01 - Sistema de tancament complet de façana tipus KNAUF AQUAPANEL WM311C.es 250/400 (12,5AQP+100(LM100)+40CA(LM50)+70(LM70)+12,5A+15A+AL) o equivalent.
Tancament de façana KNAUF Aquapanel® WM311C.es, de 250 mm de gruix total, format per una estructura metàl·lica exterior d'acer galvanitzat Z450 a base de canals KNAUF (elements horitzontals) de 100x40x0,7 mm i muntants KNAUF (elements verticals) de 100x50x2mm, modulats cada 400 mm amb disposició Simple N, a la cara exterior del qual es cargola una placa cementícia KNAUF Aquapanel® Outdoor de 2400x1200 mm i 12,5 mm de gruix, cargolada mitjançant cargols KNAUF Maxi TB39 mm; entre la placa i el perfil es disposa d'una barrera d'aigua Aquapanel resistent a l'aigua i al vent i permeable al vapor d'aigua; separació entre la fulla exterior i interior de 40 mm de gruix; trasdosat autoportant interior KNAUF format per estructura metàl·lica de perfils de xapa d'acer galvanitzat Z140, a base de canals KNAUF de 70x30x0,55 mm i muntants KNAUF de 70x38x0,6 mm modulats cada 400 mm amb disposició Simple N, a la cara interior del qual es cargolen 2 plaques KNAUF en total: 1 placa Standard Tipus A s/Norma UNE-EN 520 de 12,5 mm de gruix i 1 placa Standard + Alumini Tipus A+AL s/Norma UNE EN 14190 de 15 mm de gruix, amb segells A+, de qualitat de l'aire interior, i IBR, per contribuir amb un hàbitat saludable; aïllament tèrmic i acústic col·locat a l'ànima de l'entramat metàl·lic exterior, a base de llana mineral KNAUF Insulation Ultracoustic Plus de 100mm de gruix, conductivitat tèrmica 0,035 W/mK i resistència al flux de l'aire 15 kPa·s/m²; aïllament tèrmic i acústic col·locat a la cambra
entre entramats, a base de llana mineral KNAUF Insulation Ultracoustic Plus de 50mm de gruix, conductivitat tèrmica 0,035 W/mK i resistència al flux de l'aire 15 kPa·s/m²; aïllament tèrmic i acústic col·locat a l'ànima de l'entramat metàl·lic interior, a base de llana mineral KNAUF Insulation Ultracoustic Plus de 70 mm de gruix, conductivitat tèrmica 0,035 W/mK i resistència al flux de l'aire 15 kPa·s/m²; banda acústica autoadhesiva per perfileria metàl·lica KNAUF a la superfície de suport o contacte d'aquesta amb els paraments, d'escuma de poliuretà de cel·les tancades, de 3,2 mm d'espessor i d'amplada 95 mm i 70 mm respectivament; ancoratges de canals i muntants metàl·lics; material per a tractament de buits i execució d'angles; accessoris per execució de juntes de dilatació; tractament de juntes Knauf Aquapanel a base de morter i malla de juntes de 10 cm d'amplada a la unió de plaques cimentícies entre si; cargols KNAUF TB per a fixació de les plaques de guix a la perfileria i tractament de juntes mitjançant cinta de paper microperforada i pasta KNAUF Unik 24H amb segells A+, de qualitat de l'aire interior, i IBR, per contribuir amb un hàbitat saludable, amb nivell d'acabat qualitat Q3 a la unió de plaques de guix laminat.
Muntatge del sistema conforme a norma UNE 102043 de muntatge dels sistemes constructius amb placa de guix laminat (PYL) i als detalls i instruccions de muntatge continguts al full tècnic del sistema WM.es Tancament de façanes AQUAPANEL® i DAU 09/052 F.
Espesor = 250 mm
Altura de cálculo = 3,39 m
Carga de viento de diseño = 0,85KN/m²
Resistencia al fuego = EI-60
Resistencia térmica = 5,26 m²K/W
Transmitancia térmica = 0,19 W/m²K
Aislamiento acústico ruido aéreo = 64 (-2;-8) dB
Justificación DB-HS = C2 + R3
Alternativa equivalent: Sistema Placotherm Integra de Placo (Saint Gobain).</t>
  </si>
  <si>
    <t>16EEZAQP</t>
  </si>
  <si>
    <t>Fa 01 - Acabat de façana mitjançant tractament superficial sobre la placa Aquapanel de tancament, amb sistema tipus Propam Renovación Antifisuras de Propamsa (*) o equivalent, a base de:
- Preparació del suport: tractament de juntes entre plaques i angles en obertures de façana amb morter d'armadura tipus Propam Aisterm Flex i malla de reforç tipus Propam Aisterm 160, de 3 mm d'espessor i 10 cm d'amplada
- Capa de reforç: aplicació de capa armada de morter tipus Propam Aisterm Flex de 4-6 mm d'espessor a tota la superfície de la façana. La malla d'armat es col·locarà amb solapaments mínims de 10 cm
- Regulador d'absorció: aplicació amb corró d'imprimació tipus Revat Film
- Acabat decoratiu d'altas prestacions: aplicació de capa d'acabat tipus Revat Plas. Textura i acabat a escollir per la DF sobre mostres.
Inclosa part proporcional de perfils de remat per a tractament d'angles, trobades amb finestres, escopidors i juntes de control superficial, així com peces especials d'arrencada/inici de nou revestiment, entregues amb altres elements de façana, etc.
Execució del sistema segons especificacions del fabricant i conforme a norma UNE 102043 de muntatge dels sistemes constructius amb placa de guix laminat (PYL) i als detalls i instruccions d'execució continguts als fulls tècnics del sistema i de cada un dels seus components.</t>
  </si>
  <si>
    <t>E6YEZR34</t>
  </si>
  <si>
    <t>Treballs de remat perimetral de nova façana, per a entrega de nou tancament i sistema de lames de protecció solar, amb elements de façana existent (remats d'artificial o altres). Inclosos tots els elements i materials necessaris per a la seva correcta execució.</t>
  </si>
  <si>
    <t>E6YEZRE2</t>
  </si>
  <si>
    <t>Treballs de reparació, reconstrucció i/o reposició de marxapeu, brancals i llinda en obertura de porta de sortida a coberta, afectada pel canvi de la fusteria existent per una fusteria nova. Inclosos tots els elements i materials necessaris per a deixar escopidor, brancals i llinda acabats iguals que els existents.
Acabat de façana de badalot existent, amb aplacat de pedra natural.
Acabat interior de badalot, enguixat i pintat.</t>
  </si>
  <si>
    <t>FUSTERIA EXTERIOR</t>
  </si>
  <si>
    <t>'01.L1.03.02</t>
  </si>
  <si>
    <t>EA21ZL00</t>
  </si>
  <si>
    <t>FeAl 01 - Finestra de dues fulles oscil·lobatents i una fulla fixa central, de mesures totals aproximades 225x180 cm, formada per:
- Perfileria d'alumini amb trencament de pont tèrmic, lacat color RAL 9016. Característiques tècniques de la fusteria: permeabilitat a l'aire 4, estanqueitat a l'aigua 7A, resistència al vent C5, transmitància tèrmica U 1,1 W/m2ºK i aïllament acústic Rw=42 dB
- Vidre Climalit ecològic Planistar One F2 44.1 Oraé (14 Gas Argó 90%) 66.1 Silence Oraé, amb transmitància tèrmica (Ug) de 1.1 W/m2ºK segons EN673-2011 i factor solar (g) de 0,36 segons EN410 (2011-04), de Saint Gobain o equivalent
- Premarc d'acer galvanitzat de 40x20 mm
- Conjunt de tapetes i remats perimetrals interiors/exteriors necessaris
- Mecanitzat per a obertura oscil·lant de ventilació per als usuaris i obertura batent restringida de manteniment i neteja per a personal autoritzat
Tots els elements de fusteria es consideren complets, d'acord amb esquemes, detalls i prescripcions del projecte, i inclouen vidres, premarcs i/o tubs auxiliars de suport o muntatge, ferratges de penjar, tancar, manubris, perfils de reforç i/o subjecció de marcs, elements de d'entrega i remat, etc. Els airejadors tipus ''air-inlateral'' es consideren inclosos en els corresponents elements de fusteria.
PREVIST EN FUSTERIES DE FAÇANA PRINCIPAL.</t>
  </si>
  <si>
    <t>PAJ1-ZL00</t>
  </si>
  <si>
    <t>OPCIÓ B
FeAl 01 - Finestra de dues fulles oscil·lobatents i una fulla fixa central, de mesures totals aproximades 225x180 cm, formada per:
- Perfileria de PVC no plastificat, color RAL 9016. Característiques tècniques de la fusteria: classificació mínima 4 de permeabilitat a l'aire segons UNE-EN 12207, classificació mínima 7A d'estanquitat a l'aigua segons UNE-EN 12208 i classificació mínima C5 de resistència al vent segons UNE-EN 12210
- Vidre Climalit ecològic Planistar One F2 44.1 Oraé (14 Gas Argó 90%) 66.1 Silence Oraé, amb transmitància tèrmica (Ug) de 1.1 W/m2ºK segons EN673-2011 i factor solar (g) de 0,36 segons EN410 (2011-04), de Saint Gobain o equivalent
- Premarc d'acer galvanitzat de 40x20 mm
- Conjunt de tapetes i remats perimetrals interiors/exteriors necessaris
- Mecanitzat per a obertura oscil·lant de ventilació per als usuaris i obertura batent restringida de manteniment i neteja per a personal autoritzat
Tots els elements de fusteria es consideren complets, d'acord amb esquemes, detalls i prescripcions del projecte, i inclouen vidres, premarcs i/o tubs auxiliars de suport o muntatge, ferratges de penjar, tancar, manubris, perfils de reforç i/o subjecció de marcs, elements de d'entrega i remat, etc. Els airejadors tipus ''air-inlateral'' es consideren inclosos en els corresponents elements de fusteria.
PREVIST EN FUSTERIES DE FAÇANA PRINCIPAL.</t>
  </si>
  <si>
    <t>EA21ZL01</t>
  </si>
  <si>
    <t>FeAl 01 - Finestra de dues fulles oscil·lobatents i una fulla fixa central, de mesures totals aproximades 225x180 cm, formada per:
- Perfileria d'alumini amb trencament de pont tèrmic, lacat color RAL 9016. Característiques tècniques de la fusteria: permeabilitat a l'aire 4, estanqueitat a l'aigua 7A, resistència al vent C5, transmitància tèrmica U 1,1 W/m2ºK i aïllament acústic Rw=42 dB
- Vidre Climalit ecològic Planistar One 6 Oraé (16 Gas Argó 90%) 44.1 Oraé, amb transmitància tèrmica (Ug) de 1.0 W/m2ºK segons EN673-2011 i factor solar (g) de 0,37 segons EN410 (2011-04), de Saint Gobain o equivalent
- Premarc d'acer galvanitzat de 40x20 mm
- Conjunt de tapetes i remats perimetrals interiors/exteriors necessaris
- Mecanitzat per a obertura oscil·lant de ventilació per als usuaris i obertura batent restringida de manteniment i neteja per a personal autoritzat
Tots els elements de fusteria es consideren complets, d'acord amb esquemes, detalls i prescripcions del projecte, i inclouen vidres, premarcs i/o tubs auxiliars de suport o muntatge, ferratges de penjar, tancar, manubris, perfils de reforç i/o subjecció de marcs, elements de d'entrega i remat, etc. Els airejadors tipus ''air-inlateral'' es consideren inclosos en els corresponents elements de fusteria.
PREVIST EN FUSTERIES DE FAÇANA POSTERIOR.</t>
  </si>
  <si>
    <t>PAJ1-ZL01</t>
  </si>
  <si>
    <t>OPCIÓ B
FeAl 01 - Finestra de dues fulles oscil·lobatents i una fulla fixa central, de mesures totals aproximades 225x180 cm, formada per:
- Perfileria de PVC no plastificat, color RAL 9016. Característiques tècniques de la fusteria: classificació mínima 4 de permeabilitat a l'aire segons UNE-EN 12207, classificació mínima 7A d'estanquitat a l'aigua segons UNE-EN 12208 i classificació mínima C5 de resistència al vent segons UNE-EN 12210
- Vidre Climalit ecològic Planistar One 6 Oraé (16 Gas Argó 90%) 44.1 Oraé, amb transmitància tèrmica (Ug) de 1.0 W/m2ºK segons EN673-2011 i factor solar (g) de 0,37 segons EN410 (2011-04), de Saint Gobain o equivalent
- Premarc d'acer galvanitzat de 40x20 mm
- Conjunt de tapetes i remats perimetrals interiors/exteriors necessaris
- Mecanitzat per a obertura oscil·lant de ventilació per als usuaris i obertura batent restringida de manteniment i neteja per a personal autoritzat
Tots els elements de fusteria es consideren complets, d'acord amb esquemes, detalls i prescripcions del projecte, i inclouen vidres, premarcs i/o tubs auxiliars de suport o muntatge, ferratges de penjar, tancar, manubris, perfils de reforç i/o subjecció de marcs, elements de d'entrega i remat, etc. Els airejadors tipus ''air-inlateral'' es consideren inclosos en els corresponents elements de fusteria.
PREVIST EN FUSTERIES DE FAÇANA POSTERIOR.</t>
  </si>
  <si>
    <t>EA21ZL02</t>
  </si>
  <si>
    <t>FeAl 02 - Balconera de dues fulles oscil·lobatents i una fulla superior fixa, de mesures totals aproximades 137x260 cm, formada per:
- Perfileria d'alumini amb trencament de pont tèrmic, lacat color RAL 9016. Característiques tècniques de la fusteria: permeabilitat a l'aire 4, estanqueitat a l'aigua 7A, resistència al vent C5, transmitància tèrmica U 1,1 W/m2ºK i aïllament acústic Rw=42 dB
- Vidre Climalit ecològic Planistar One F2 44.1 Oraé (16 Gas Argó 90%) 33.1 Oraé, amb transmitància tèrmica (Ug) de 1.0 W/m2ºK segons EN673-2011 i factor solar (g) de 0,36 segons EN410 (2011-04), de Saint Gobain o equivalent
- Premarc d'acer galvanitzat de 40x20 mm
- Conjunt de tapetes i remats perimetrals interiors/exteriors necessaris
- Mecanitzat per a obertura oscil·lant de ventilació per als usuaris i obertura batent restringida de manteniment i neteja per a personal autoritzat
Tots els elements de fusteria es consideren complets, d'acord amb esquemes, detalls i prescripcions del projecte, i inclouen vidres, premarcs i/o tubs auxiliars de suport o muntatge, ferratges de penjar, tancar, manubris, perfils de reforç i/o subjecció de marcs, elements de d'entrega i remat, etc. Els airejadors tipus ''air-inlateral'' es consideren inclosos en els corresponents elements de fusteria.
PREVIST EN FUSTERIES DE FAÇANA TESTER.</t>
  </si>
  <si>
    <t>PAJ1-ZL02</t>
  </si>
  <si>
    <t>OPCIÓ B
FeAl 02 - Balconera de dues fulles oscil·lobatents i una fulla superior fixa, de mesures totals aproximades 137x260 cm, formada per:
- Perfileria de PVC no plastificat, color RAL 9016. Característiques tècniques de la fusteria: classificació mínima 4 de permeabilitat a l'aire segons UNE-EN 12207, classificació mínima 7A d'estanquitat a l'aigua segons UNE-EN 12208 i classificació mínima C5 de resistència al vent segons UNE-EN 12210
- Vidre Climalit ecològic Planistar One F2 44.1 Oraé (16 Gas Argó 90%) 33.1 Oraé, amb transmitància tèrmica (Ug) de 1.0 W/m2ºK segons EN673-2011 i factor solar (g) de 0,36 segons EN410 (2011-04), de Saint Gobain o equivalent
- Premarc d'acer galvanitzat de 40x20 mm
- Conjunt de tapetes i remats perimetrals interiors/exteriors necessaris
- Mecanitzat per a obertura oscil·lant de ventilació per als usuaris i obertura batent restringida de manteniment i neteja per a personal autoritzat
Tots els elements de fusteria es consideren complets, d'acord amb esquemes, detalls i prescripcions del projecte, i inclouen vidres, premarcs i/o tubs auxiliars de suport o muntatge, ferratges de penjar, tancar, manubris, perfils de reforç i/o subjecció de marcs, elements de d'entrega i remat, etc. Els airejadors tipus ''air-inlateral'' es consideren inclosos en els corresponents elements de fusteria.
PREVIST EN FUSTERIES DE FAÇANA TESTER.</t>
  </si>
  <si>
    <t>EA21ZL10</t>
  </si>
  <si>
    <t>FeAc PI01 - Porta d'acer EI2-60-C5 d'una fulla batent, de mesures totals aproximades 80x220 cm, formada per:
- marc de xapa d'acer electrocincada de 1,5 mm de gruix
- fulles a base de dues xapes d'acer electrocincat de 1,2 mm de gruix, plegades a les vores per al seu acoblament i nucli interior de materials retardants al foc
- juntes de material intumescent
- Tubs de reforç d'acer galvanitzat en calent de 70x40x2 mm, embeguts dins les plaques de guix laminat.
- Tancaportes integrat dins la fulla de la porta
- Conjunt de tapetes i remats perimetrals interiors/exteriors necessaris
- Acabat lacat color a escollir per la DF
Tots els elements de fusteria es consideren complets, d'acord amb esquemes, detalls i prescripcions del projecte, i inclouen vidres, premarcs i/o tubs auxiliars de suport o muntatge, ferratges de penjar, tancar, manubris, perfils de reforç i/o subjecció de marcs, elements de d'entrega i remat, etc. Els airejadors tipus ''air-inlateral'' es consideren inclosos en els corresponents elements de fusteria.</t>
  </si>
  <si>
    <t>E8KA7P65</t>
  </si>
  <si>
    <t>m</t>
  </si>
  <si>
    <t>Escopidor de planxa preformada d'alumini prelacat (color a definir per la DF sobre mostres), de 2 mm de gruix, d'entre 30 i 40 cm de desenvolupament, amb 4 plecs, col·locat amb adhesiu i fixacions mecàniques, d'acord amb detalls i especificacions del projecte.</t>
  </si>
  <si>
    <t>PROTECCIONS SOLARS</t>
  </si>
  <si>
    <t>'01.L1.03.03</t>
  </si>
  <si>
    <t>EAVJZGD2</t>
  </si>
  <si>
    <t>Gelosia de lames horitzontals fixes, completa, formada per:
- lamel·les a base de perfils tubulars d'alumini extrusionat amb aleació 6063-T5 de 60x15 mm de secció, separades 50 cm entre elles
- muntants de suport cada 120 cm, ancorats a parament de façana
Inclosos tots els elements auxiliars necessaris de suport, muntatge, col·locació, remat i entrega, d'acord amb detalls i especificacions de projecte i recomanacions del fabricant.
Tipus Duline 60t de DURMI o equivalent.
Previsió d'execució de gelosia, amb combinació de tres colors diferents. Colors i especejat a definir per la DF.</t>
  </si>
  <si>
    <t>EAVSZ855</t>
  </si>
  <si>
    <t>FeAl 01 - Persiana replegable horitzontal, de mesures totals aproximades 305x200 cm, de lamel·les orientables autoportants de cantells arrodonits, de 90 mm d'amplada d'alumini lacat amb pintures de polièster poliamida termoendurides al forn, col·locada amb fixacions mecàniques. Inclosos perfils L ancorats a forjat per a suport de persianes, guies laterals de 20x20 mm encastades amb tapaboques de 35 mm d'amplada vista a brancal, suport en T continu de 40x40x4 mm d'alumini lacat del mateix color que la persiana (en cas de persianes parelles), minvell/escopidor per a remat superior de guia amb pla de façana i tots els elements necessaris de muntatge i remat, per a la seva correcta instal·lació. Tot d'acord amb detalls i especificacions de projecte.
Referència Premium Store Z90 de Catalana de Graduables o equivalent.
Previsió d'execució de persiana, amb combinació de tres colors diferents. Colors i especejat a definir per la DF.</t>
  </si>
  <si>
    <t>EAVSZ8FA</t>
  </si>
  <si>
    <t>FeAl 03 - Conjunt de sis persianes replegables horitzontals, de mesures totals aproximades 990x340 cm, de lamel·les orientables autoportants de cantells arrodonits, de 90 mm d'amplada d'alumini lacat amb pintures de polièster poliamida termoendurides al forn, col·locada amb fixacions mecàniques. Inclosos perfils L ancorats a forjat per a suport de persianes, guies laterals de 20x20 mm encastades amb tapaboques de 35 mm d'amplada vista a brancal, suport en T continua de 40x40x4 mm d'alumini lacat del mateix color que la persiana (en cas de persianes parelles), minvell/escopidor per a remat superior de guia amb pla de façana i tots els elements necessaris de muntatge i remat, per a la seva correcta instal·lació. Tot d'acord amb detalls i especificacions de projecte.
Referència Premium Store Z90 de Catalana de Graduables o equivalent.
Previsió d'execució de persiana, amb combinació de tres colors diferents. Colors i especejat a definir per la DF.</t>
  </si>
  <si>
    <t>EAVZZMPR</t>
  </si>
  <si>
    <t>Motorització per a persiana replegable orientable, amb motor elèctric i sistema de gestió Somfy ANIMEO o equivalent, que puja, baixa i orienta les lamel·les, amb final de carrera mecànic amb topall de pujada, amb comandament premut des del interior, inclosos tots els elements per al correcte funcionament (motor, comandament, receptor, emissor, sistemes de control i seguretat, etc). L'alimentació del motor, s'inclou al projecte d'instal·lacions. Tot segons detalls i especificacions del projecte.</t>
  </si>
  <si>
    <t>04</t>
  </si>
  <si>
    <t>SERRALLERIA EXTERIOR</t>
  </si>
  <si>
    <t>'01.L1.03.04</t>
  </si>
  <si>
    <t>EB12ZJBN</t>
  </si>
  <si>
    <t>Sr 03 - Barana per a suplementar ampit de coberta i complir amb l'alçada de paviment acabat de 110 cm, realitzada amb:
- passamà rodó de D40 mm d'acer, unit mitjançant soldadura a muntants, inclosa part proporcional de treballs per a execució de cantonades, inicis/finals i entregues amb paraments verticals
- muntants de perfils en T50.50.5 mm cada 100 cm (l'ala de la T es retallarà per a facilitar la unió amb el passamà), units mitjançant soldadura a platines d'ancoratge
- platines i ancoratges per a fixació a ampits perimetrals de coberta
Tot d'acord amb detalls i especificacions de projecte.</t>
  </si>
  <si>
    <t>K87AUP10</t>
  </si>
  <si>
    <t>SrE 01 - Decapat de pintures i òxids existents sobre barana d'acer, forja o fosa, amb aplicacions successives de producte decapant.</t>
  </si>
  <si>
    <t>E89BX211</t>
  </si>
  <si>
    <t>Pintura d'elements exteriors d'acer, amb esmalt metàl·lic d'alts sòlids (tipus Oxiron), aplicat en tres capes, previ polit de les superfícies a pintar fins a un grau ST3 de la norma UNE EN ISO 8501-1, d'acord amb prescripcions del projecte i recomanacions del fabricant.
Color a escollir per la DF sobre mostres</t>
  </si>
  <si>
    <t>EB12ZJBF</t>
  </si>
  <si>
    <t>FeAl 01 - Barana de vidre per a finestres, per complir amb l'alçada de paviment acabat de 110 cm, realitzada amb:
- vidre laminat 8+8 mm amb butiral transparent, d'una altura de 40-45 cm aproximadament
- perfils laterals de suport U d'acer inoxidable, ancorats a brancals
- pinces de suport i reforç intemig, a base de perfil U i pipeta d'ancoratge a ampit (previsió 2 unitats per barana)
Inclosos tots els elements de suport, muntatge, remat i segellats, d'acord amb detalls i especificacions de projecte.</t>
  </si>
  <si>
    <t>05</t>
  </si>
  <si>
    <t>ESCALA EMERGÈNCIA</t>
  </si>
  <si>
    <t>'01.L1.03.05</t>
  </si>
  <si>
    <t>E222Z42A</t>
  </si>
  <si>
    <t>m3</t>
  </si>
  <si>
    <t>Excavació de rasa i pou de fins a 2 m de fondària, en terreny compacte (SPT 20-50), realitzada amb mitjans manuals i/o mecànics, inclosa retirada, tràfec i càrrega de terres sobre camió o contenidor.</t>
  </si>
  <si>
    <t>E3Z1Z2T1</t>
  </si>
  <si>
    <t>Pou de fonamentació de fins a 150 cm de profunditat, de formigó HM-20/B/40/X0, de consistència tova i grandària màxima del granulat 40 mm, abocat des de camió.</t>
  </si>
  <si>
    <t>E31522H4</t>
  </si>
  <si>
    <t>Formigó per a rases i pous de fonaments, HA-25/B/20/IIa, de consistència tova i grandària màxima del granulat 20 mm, abocat amb bomba</t>
  </si>
  <si>
    <t>E31B3000</t>
  </si>
  <si>
    <t>kg</t>
  </si>
  <si>
    <t>Armadura de rases i pous AP500 S d'acer en barres corrugades B500S de límit elàstic &gt;= 500 N/mm2</t>
  </si>
  <si>
    <t>1442Z205</t>
  </si>
  <si>
    <t>Placa d'ancoratge per a unió de biga d'acer amb façana, de planxa d'acer de 205x280x10 mm, amb 6 ancoratges de 12 mm de diàmetre d'acer B500S i longitud 20 cm, d'acord amb detalls i plànols d'estructura, col·locada sobre base de morter d'anivellació sense retracció i resines de base epoxídica. Inclosa contrarrosca i soldadures en angle.</t>
  </si>
  <si>
    <t>1442Z207</t>
  </si>
  <si>
    <t>Placa d'ancoratge per a unió de pilar d'acer amb fonament, de planxa d'acer de 280x280x10 mm, amb 8 ancoratges de 12 mm de diàmetre d'acer B500S i longitud 50+10 cm, d'acord amb detalls i plànols d'estructura, col·locada embeguda en el moment de formigonar els fonaments. Inclosa contrarrosca i soldadures en angle.</t>
  </si>
  <si>
    <t>1442Z209</t>
  </si>
  <si>
    <t>Placa d'ancoratge per a unió de rampa d'acer amb riostra, de planxa d'acer de 320x135x20 mm, amb 4 ancoratges de 12 mm de diàmetre d'acer B500S i longitud 20+10 cm, d'acord amb detalls i plànols d'estructura, col·locada embeguda en el moment de formigonar els fonaments. Inclosa contrarrosca i soldadures en angle.</t>
  </si>
  <si>
    <t>E4415115</t>
  </si>
  <si>
    <t>Acer S275JR segons UNE-EN 10025-2, per a pilars formats per peça simple, en perfils laminats en calent sèrie IPN, IPE, HEB, HEA, HEM i UPN, treballat a taller i amb una capa d'imprimació antioxidant, col·locat a l'obra amb soldadura</t>
  </si>
  <si>
    <t>E4435115</t>
  </si>
  <si>
    <t>Acer S275JR segons UNE-EN 10025-2, per a bigues formades per peça simple, en perfils laminats en calent sèrie IPN, IPE, HEB, HEA, HEM i UPN, treballat a taller i amb una capa d'imprimació antioxidant, col·locat a l'obra amb soldadura</t>
  </si>
  <si>
    <t>E9S2ZQ3B</t>
  </si>
  <si>
    <t>Paviment de planxa gofrada d'acer galvanitzat, de 4 mm de gruix, col·locat amb soldadura. Inclosos perfils auxiliars de suport, remat i entrega, plecs necessaris, etc, d'acord amb detalls i especificacions de projecte.</t>
  </si>
  <si>
    <t>E9V8ZC75</t>
  </si>
  <si>
    <t>Esglaó de planxa gofrada d'acer galvanitzat, de 4 mm de gruix, amb 4 plecs per a formació de peça d'estesa i davanter, de 600 mm de desenvolupament màxim, col·locat a l'obra amb soldadura. Inclosos perfils auxiliars de suport, remat i entrega, plecs necessaris, etc, d'acord amb detalls i especificacions de projecte.</t>
  </si>
  <si>
    <t>EB12ZJBM</t>
  </si>
  <si>
    <t>Sr 01 - Barana per a escala exterior, d'acer per pintar de 110 cm d'alçada, realitzada amb platines de 40.10 mm en travessers inferior i superior, muntants cada 100 cm i brèndoles massisses de D10 mm cada 10 cm, col·locada mitjançant soldadura a l'estructura de l'escala. Tot d'acord amb detalls i especificacions de projecte.</t>
  </si>
  <si>
    <t>EB12ZJPM</t>
  </si>
  <si>
    <t>Sr 04 - Passamà per a escala exterior, d'acer per pintar, realitzat amb platines de 40.10 mm i pipetes massisses de D10 mm de suport i fixació mitjançant soldadura a l'estructura de l'escala. Tot d'acord amb detalls i especificacions de projecte.</t>
  </si>
  <si>
    <t>EAVJZGDE</t>
  </si>
  <si>
    <t>Fa 02 - Gelosia de lames horitzontals fixes per a tancament parcial d'escala d'emergència, completa, formada per:
- lamel·les a base de perfils tubulars d'alumini extrusionat amb aleació 6063-T5 de 60x15 mm de secció, separades 50 cm entre elles
- muntants de suport cada 120 cm
- estructura d'acer suplementària per a muntatge de gelosia com a tancament parcial d'escala d'emergència exterior
Inclosos tots els elements auxiliars necessaris de suport, muntatge, col·locació, remat i entrega, d'acord amb detalls i especificacions de projecte i recomanacions del fabricant.
Tipus Duline 60t de DURMI o equivalent.
Previsió d'execució de gelosia, amb combinació de tres colors diferents. Colors i especejat a definir per la DF.</t>
  </si>
  <si>
    <t>EAVJZGPF</t>
  </si>
  <si>
    <t>Di PRF - Protecció paraflames PF-60, per a sectorització entre escala d'emergència i façana, completa, formada per:
- mampara paraflames PF-60 homologada
- muntants de suport cada 120 cm i estructura complementària necessaria per al seu muntatge
Inclosos tots els elements auxiliars necessaris de suport, muntatge, col·locació, remat i entrega, d'acord amb detalls i especificacions de projecte i recomanacions del fabricant.
De la casa Prefire o equivalent.
Colors i especejat a definir per la DF.</t>
  </si>
  <si>
    <t>E6YEZF0T</t>
  </si>
  <si>
    <t>Actuació completa per a obertura de pas en ampit de coberta per a accés a nova escala d'emergència, que inclou:
- enderroc parcial d'ampit de coberta, amb tall previ per a delimitar zona d'ctuació
- gestió de residus generats
- arestat i remats del perímetre afectat
- reparació i/o restitució d'elements afectats per l'actuació</t>
  </si>
  <si>
    <t>E6YEZF0P</t>
  </si>
  <si>
    <t>Actuació completa de treballs complementaris per a execució de fonaments necessaris per a nova escala d'emergència, que inclou:
- enderroc parcial de paviments i subbases exteriors, amb tall previ per a delimitar zona d'ctuació
- excavació de terres i perfilat dels fonaments
- gestió de residus generats
- restitució de subbases i paviments exteriors
- remats i entregues entre elements nous i existents</t>
  </si>
  <si>
    <t>06</t>
  </si>
  <si>
    <t>PÈRGOLA PLAQUES FOTOVOLTAIQUES</t>
  </si>
  <si>
    <t>'01.L1.03.06</t>
  </si>
  <si>
    <t>E5ZZZ23E</t>
  </si>
  <si>
    <t>Shu 01 - Conjunt de treballs per a execució de xemeneia per a pas de ventilacions a coberta que inclouen:
- execució de xemeneia d'obra ceràmica, de secció quadrada o rectangulat i 200 cm d'alçada aproximada, amb acabat arrebossat i pintat color a definir per la DF sobre mostres
- execució de minvells i adapatacions a la coberta corresponents
- col·locació de barret de ventilació de xapa d'alumini lacat, color a definir per la DF sobre mostres, amb fixacions mecàniques
Inclosos elements de muntatge, reforç, muntatge, remat, segellats, etc, completa, d'acord amb detalls i indicacions de la DF.</t>
  </si>
  <si>
    <t>E45GZ7C5</t>
  </si>
  <si>
    <t>Formigó per a dau de recolzament, HA-25/B/10/I, de consistència tova i grandària màxima del granulat 10 mm, abocat manualment. Inclosa part proporcional d'encofrat, així com treballs d'impermeabilització i d'integració amb els acabats previstos en coberta.</t>
  </si>
  <si>
    <t>1442Z315</t>
  </si>
  <si>
    <t>Placa d'ancoratge formada per placa d'acer de 150x150x10 mm, amb 4 tacs Hilti HIT-HY 270 i barra roscada HAS-U M16 amb resines, col·locada i massissada, d'acord amb detalls i especificacions de projecte.</t>
  </si>
  <si>
    <t>E443Z125</t>
  </si>
  <si>
    <t>Acer S275JR segons UNE-EN 10025-2, per a bigues formades per peça simple, en perfils laminats en calent sèrie L, LD, T, rodó, quadrat, rectangular i planxa, treballat a taller i amb una capa d'imprimació antioxidant, col·locat a l'obra amb soldadura. Inclosos elements auxiliars per al muntatge de l'estructura (platines, enjovats, soldadures, etc), d'acord amb detalls i especificacions de projecte.</t>
  </si>
  <si>
    <t>E441Z125</t>
  </si>
  <si>
    <t>Acer S275JR segons UNE-EN 10025-2, per a pilars formats per peça simple, en perfils laminats en calent sèrie L, LD, T, rodó, quadrat, rectangular i planxa, treballat a taller i amb una capa d'imprimació antioxidant, col·locat a l'obra amb soldadura. Inclosos elements auxiliars per al muntatge de l'estructura (platines, enjovats, soldadures, etc), d'acord amb detalls i especificacions de projecte.</t>
  </si>
  <si>
    <t>E89BZBJ0</t>
  </si>
  <si>
    <t>Pintat d'elements exteriors d'acer, amb esmalt sintètic mat tipus Valrex Mat de VALENTINE o equivalent, amb una reacció al foc B-s1,d0 (segons norma UNE EN 13501-1), amb dues capes d'imprimació anticorrosiva i fosfatant tipus Valfos de VALENTINE o equivalent i dues capes d'acabat.
Color a escollir per la DF sobre mostres.</t>
  </si>
  <si>
    <t>SISTEMA COMPARTIMENTACIÓ</t>
  </si>
  <si>
    <t>ENVANS I EXTRADOSSATS</t>
  </si>
  <si>
    <t>'01.L1.04.01</t>
  </si>
  <si>
    <t>16ES4098</t>
  </si>
  <si>
    <t>Di 098 - Envà de guix laminat (12,5+12,5)+48+(12,5+12,5) A, amb entramat de perfils de planxa d'acer galvanitzat de 48 mm d'amplària col·locats cada 40 cm i dues plaques de 12,5 mm de gruix per cada costat, amb encintat i emmassillat de juntes, inclòs aïllament interior amb placa semirígida de llana de roca de 36 a 40 kg/m3 i 40 mm de gruix i banda acústica autoadhesiva.
Els envans inclouen la part proporcional de reforços necessaris per al posterior ancoratge y suport d'elements diversos (sanitaris, barres de minusvàlids, equipament, mobiliari fix, baranes i passamans, extintors, etc).
Es sol·licitarà certificació de comportament al foc EI-60.</t>
  </si>
  <si>
    <t>16EH4098</t>
  </si>
  <si>
    <t>Di 098H - Envà de guix laminat (12,5+12,5)+48+(12,5H+12,5H) A, amb dues plaques estàndard de 12,5 mm de gruix, entramat de perfils de planxa d'acer galvanitzat de 48 mm d'amplada col·locats cada 40 cm i dues plaques hidròfugues de 12,5 mm de gruix per l'altre costat, amb encintat i emmassillat de juntes, inclòs aïllant interior amb placa semirígida de llana de roca de 36 a 40 kg/m3 i 40 mm de gruix i banda acústica autoadhesiva.
Els envans inclouen la part proporcional de reforços necessaris per al posterior ancoratge i suport d'elements diversos (sanitaris, barres de minusvàlids, equipament, mobiliari fix, baranes i passamans, extintors, etc).
Es sol·licitarà certificació de comportament al foc EI-60.</t>
  </si>
  <si>
    <t>16ES4159</t>
  </si>
  <si>
    <t>Di 159 - Envà de guix laminat (12,5+12,5)+48+(12.5)+48+(12,5+12,5) AA, amb doble entramat de perfils de planxa d'acer galvanitzat de 48 mm d'amplària col·locats cada 40 cm, amb una placa de 12,5 entre la doble perfileria i dues plaques de 12,5 mm de gruix per cada costat d'envà, amb encintat i emmassillat de juntes, inclòs doble aïllament interior amb placa semirígida de llana de roca de 36 a 40 kg/m3 i 40 mm de gruix, tipus Rock Calm de Rockwool o equivalent, i banda acústica autoadhesiva.
Els envans inclouen la part proporcional de reforços necessaris per al posterior ancoratge y suport d'elements diversos (sanitaris, barres de minusvàlids, equipament, mobiliari fix, baranes i passamans, extintors, etc).
Es sol·licitarà certificació de comportament al foc EI-60.</t>
  </si>
  <si>
    <t>16EH4159</t>
  </si>
  <si>
    <t>Di 159H - Envà de guix laminat (12,5+12,5)+48+(12,5)+48+(12,5H+12,5H) AA, amb doble entramat de perfils de planxa d'acer galvanitzat de 48 mm d'amplària col·locats cada 40 cm, amb una placa de 12,5 entre la doble perfileria, dues plaques de 12,5 mm de gruix per un costat i dues plaques hidròfugues de 12,5 mm de gruix per l'altre costat, amb encintat i emmassillat de juntes, inclòs doble aïllament interior amb placa semirígida de llana de roca de 36 a 40 kg/m3 i 40 mm de gruix, tipus Rock Calm de Rockwool o equivalent, i banda acústica autoadhesiva.
Els envans inclouen la part proporcional de reforços necessaris per al posterior ancoratge y suport d'elements diversos (sanitaris, barres de minusvàlids, equipament, mobiliari fix, baranes i passamans, extintors, etc).
Es sol·licitarà certificació de comportament al foc EI-60.</t>
  </si>
  <si>
    <t>16TS4073</t>
  </si>
  <si>
    <t>Tr 073 - Extradossat de guix laminat 48+(12,5+12,5) A, amb entramat de perfils de planxa d'acer galvanitzat de 48 mm d'amplària col·locats cada 40 cm i dues plaques de 12,5 mm de gruix, amb encintat i emmassillat de juntes, inclòs aïllament interior amb placa semirígida de llana de roca de 36 a 40 kg/m3 i 40 mm de gruix i banda acústica autoadhesiva.
Els extradossats inclouen la part proporcional de reforços necessaris per al posterior ancoratge y suport d'elements diversos (sanitaris, barres de minusvàlids, equipament, mobiliari fix, baranes i passamans, extintors, etc).</t>
  </si>
  <si>
    <t>E65ZZX05</t>
  </si>
  <si>
    <t>Sobrepreu per a col·locació de xapa galvanitzada antivàndalica de 0,5 mm d'espessor a l'interior d'envans de guix laminat. Inclosos solapaments de 10 cm entre planxes, elements de fixació, etc, d'acord amb detalls de projecte i especificacions del fabricant.</t>
  </si>
  <si>
    <t>CEL RASOS</t>
  </si>
  <si>
    <t>'01.L1.04.02</t>
  </si>
  <si>
    <t>E844ZCRF</t>
  </si>
  <si>
    <t>Cr 01F - Faixa de cel ras, amb amplada màxima de 80 cm aproximadament, de plaques de guix laminat de 12,5 mm de gruix amb perfileria de planxa d'acer galvanitzada oculta i suspensió autoanivelladora de barra roscada fixada al sostre amb tacs, encintat i emmassillat de juntes. Inclou la formació de carrils per a llums linials tipus led i d'obertures per a focus, pantalles, carrils d'aire, difussors, etc, així com el perfilat d'entrega amb altres cel rasos.</t>
  </si>
  <si>
    <t>E844ZCN0</t>
  </si>
  <si>
    <t>Cn* - Formació d'element vertical amb plaques de guix laminat i entramat metàl·lic per a canvi de nivell en cel ras de plaques de guix laminat de 12,5 mm o 13 mm de gruix, amb perfileria oculta.</t>
  </si>
  <si>
    <t>E84421AC</t>
  </si>
  <si>
    <t>Cr 02 - Cel ras amb plaques de guix laminat de 10 mm de gruix, de 60x60 cm, acabat vinílic, sistema desmuntable amb entramat vist amb suspensió autoanivelladora de barra roscada. Inclou la formació d'obertures per a focus, pantalles, carrils d'aire, difussors, etc.</t>
  </si>
  <si>
    <t>E843Z238</t>
  </si>
  <si>
    <t>Cr 05 - Cel ras realitzat amb panells lleugers de llana de fusta, pintat a fàbrica, de 600x1200 mm i 25 mm de gruix, format per encenalls de fusta de 1,0 mm de diàmetre aglomerades amb magnesita, resistència tèrmica 0,17 m²K/W, conductivitat tèrmica 0,09 W/(mK), densitat 458 kg/m³, factor de resistència a la difusió del vapor d'aigua 0,4 i Euroclasse B-s1,d0 de reacció al foc, segons UNE-EN 13168, densitat 458 kg/m³. Les plaques portaran als costats llargs una vora de placa SK-06 o SK-05 (per a perfileria semioculta) i una vora AK-01 (bisellat) als costats curts. Les plaques es recolzaran als costats llargs mitjançant sustentació vista de perfils galvanitzats lacats T24 del mateix color que les plaques, formant carrers de 60 cm. Inclosos perfils superiors d'arriostrament i lligat de la perfileria vista. Inclosos perfils en L o T lacats, de remat a les trobades amb paraments verticals o faixes i envans, així com formació d'obertures per a focus, pantalles, carrils d'aire, difussors, etc.
Tipus Heradesign Superfine (Heraklith, viruta fina) de Knauf o equivalent. Acabat blanc o color, de la carta de colors del fabricant, a escollir per la DF sobre mostres.</t>
  </si>
  <si>
    <t>K8B1ZA05</t>
  </si>
  <si>
    <t>Cr P01 - Tractament superficial de sostre de voltes ceràmiques amb protector hidròfug, aplicat segons recomanacions del fabricant, prèvia neteja i preparació de la superfície.</t>
  </si>
  <si>
    <t>P89I-CIH1</t>
  </si>
  <si>
    <t>Pintat de paraments horitzontals interiors, amb pintura d'efecte fotocatalític (Sd &lt; 0,1 m), descomposició d'agents orgànics i eliminació de bacteries, ecològica i transpirable. Resistent a detergents i desinfectants aquosos, repel·lent a la brutícia i inolora, d'emissions mínimes, sense dissolvents, ni plastificants. Abans de la seva aplicació es procedirà al fregat d'adherències i imperfeccions i al massillat amb espàtula de les possibles esquerdes i forats.
Pintura tipus CapaSan Active de Caparol o equivalent. Color blanc.</t>
  </si>
  <si>
    <t>FUSTERIA INTERIOR</t>
  </si>
  <si>
    <t>'01.L1.04.03</t>
  </si>
  <si>
    <t>EA10P103</t>
  </si>
  <si>
    <t>FiFu PI01 - Porta d'una fulla batent de 80x220 cm (pas lliure), formada per:
- Porta block de fulla batent de fusta per a interior, de 40 mm de gruix, per a un gruix de bastiment segons espessor de l'envà associat, amb fulla cares llises de tauler aglomerat hidròfug xapat, galzes i tapajunts de MDF xapat i ribet de goma
- Acabat pintat a l'esmalt sintètic, amb una capa de protector químic insecticida-fungicida, una segelladora i dues d'acabat color blanc, a confirmar per la DF sobre mostres
- Tubs de reforç d'acer galvanitzat en calent de 70x40x2 mm, embeguts dins les plaques de guix laminat.
- Frontisses amb rodaments vistos d'acer inoxidable AISI 304. Tres o quatre frontisses segons mida de la fulla. Totes amb certificat CE i UNE-EN 1935:2002 i UNE-EN 12209:2004/AC:2008.
- Ferratges de tancar, amb placa d'acer inoxidable mat acabat satinat cargolada sobre la porta, de 185x185x2 mm per tancament de cop i clau model 1486 01 de FSB, amb maneta tubular d'acer inoxidable, model 1070 de FSB o 2028BT de PBA
- Condemna amb registre d'acer inoxidable mat acabat satinat, model ref. 558 LESS d'ARCON o equivalent format per un passador de 95 mm per tal de fer límit i a l'altra banda un quadrat de 12x12 de 50 mm fixat al cargol, per permetre obrir la porta des de l'exterior (pendent confirmar per part de la Propietat)
- Topall d'acer inoxidable mat acabat satinat, model 505002009 de DLINE o model 565 d'OCARIZ, fixat al paviment amb cargols i tacs Fischer.
Inclosos perfils de reforç i/o subjecció de marcs, elements necessaris de muntatge, entrega i remat, ferratges de penjar i tancar, mestrejat de bombins, manubris, topalls, airejadors, etc, completa, d'acord amb esquemes, detalls i especificacions de projecte.</t>
  </si>
  <si>
    <t>EA10Q100</t>
  </si>
  <si>
    <t>FiFu PI03 - Porta EI2-30 C5 acústica d'una fulla batent de 80x220 cm (pas lliure), formada per:
- Porta block de fulla batent de fusta per a interior, de 40 mm de gruix, per a un gruix de bastiment segons espessor de l'envà associat, amb fulla cares llises de tauler aglomerat hidròfug xapat, galzes i tapajunts de MDF xapat i ribet de goma
- Acabat cara exterior pi envernissat amb lasur a l'aigua a base de resines amb protector insecticida-fungicida, ecològic exempt de poliuretà, acabat mat, to a escollir per la DF sobre mostres
- Acabat cara interior pintat a l'esmalt sintètic, amb una capa de protector químic insecticida-fungicida, una segelladora i dues d'acabat color blanc, a confirmar per la DF sobre mostres
- Tubs de reforç d'acer galvanitzat en calent de 70x40x2 mm, embeguts dins les plaques de guix laminat.
- Frontisses amb rodaments vistos d'acer inoxidable AISI 304. Tres o quatre frontisses segons mida de la fulla. Totes amb certificat CE i UNE-EN 1935:2002 i UNE-EN 12209:2004/AC:2008
- Tancaportes homologat integrat al sistema de frontisses de la fulla
- Ferratges de tancar, amb placa d'acer inoxidable mat acabat satinat cargolada sobre la porta, de 185x185x2 mm per tancament de cop i clau model 1486 01 de FSB, amb maneta tubular d'acer inoxidable, model 1070 de FSB o 2028BT de PBA. Tancament amb clau o pestell
- Topall d'acer inoxidable mat acabat satinat, model 505002009 de DLINE o model 565 d'OCARIZ, fixat al paviment amb cargols i tacs Fischer.
Inclosos perfils de reforç i/o subjecció de marcs, elements necessaris de muntatge, entrega i remat, ferratges de penjar i tancar, mestrejat de bombins, manubris, topalls, airejadors, etc, completa, d'acord amb esquemes, detalls i especificacions de projecte.
Es sol·licitarà certificació de comportament al foc EI2-30 C5.</t>
  </si>
  <si>
    <t>EA10Q103</t>
  </si>
  <si>
    <t>FiFu PI04 - Porta d'una fulla batent de 90x220 cm (pas lliure), formada per:
- Porta block de fulla batent de fusta per a interior, de 40 mm de gruix, per a un gruix de bastiment segons espessor de l'envà associat, amb fulla cares llises de tauler aglomerat hidròfug xapat, galzes i tapajunts de MDF xapat i ribet de goma
- Acabat pintat a l'esmalt sintètic, amb una capa de protector químic insecticida-fungicida, una segelladora i dues d'acabat color blanc, a confirmar per la DF sobre mostres
- Tubs de reforç d'acer galvanitzat en calent de 70x40x2 mm, embeguts dins les plaques de guix laminat.
- Frontisses amb rodaments vistos d'acer inoxidable AISI 304. Tres o quatre frontisses segons mida de la fulla. Totes amb certificat CE i UNE-EN 1935:2002 i UNE-EN 12209:2004/AC:2008.
- Ferratges de tancar, amb placa d'acer inoxidable mat acabat satinat cargolada sobre la porta, de 185x185x2 mm per tancament de cop i clau model 1486 01 de FSB, amb maneta tubular d'acer inoxidable, model 1070 de FSB o 2028BT de PBA. Tancament amb clau o pestell
- Topall d'acer inoxidable mat acabat satinat, model 505002009 de DLINE o model 565 d'OCARIZ, fixat al paviment amb cargols i tacs Fischer.
Inclosos perfils de reforç i/o subjecció de marcs, elements necessaris de muntatge, entrega i remat, ferratges de penjar i tancar, mestrejat de bombins, manubris, topalls, airejadors, etc, completa, d'acord amb esquemes, detalls i especificacions de projecte.</t>
  </si>
  <si>
    <t>EA10Q104</t>
  </si>
  <si>
    <t>FiFu PI05F - Porta EI2-60-C5 d'una fulla batent de 80x220 cm (pas lliure), formada per:
- Porta block EI-60, de fulla batent de fusta per a interior, de 40 mm de gruix, per a un gruix de bastiment segons espessor de l'envà associat, amb fulla cares llises
- Acabat pintat a l'esmalt sintètic, amb una capa de protector químic insecticida-fungicida, una segelladora i dues d'acabat color blanc, a confirmar per la DF sobre mostres
- Tubs de reforç d'acer galvanitzat en calent de 70x40x2 mm, embeguts dins les plaques de guix laminat.
- Tancaportes homologat integrat al sistema de frontisses de la fulla
- Topall d'acer inoxidable mat acabat satinat, model 505002009 de DLINE o model 565 d'OCARIZ, fixat al paviment amb cargols i tacs Fischer.
Inclosos perfils de reforç i/o subjecció de marcs, elements necessaris de muntatge, entrega i remat, ferratges de penjar i tancar, mestrejat de bombins, manubris, topalls, airejadors, etc, completa, d'acord amb esquemes, detalls i especificacions de projecte.</t>
  </si>
  <si>
    <t>EA10Q102</t>
  </si>
  <si>
    <t>FiFu PI06F - Porta EI2-60-C5 d'una fulla batent de 80x220 cm (pas lliure), formada per:
- Porta block EI-60, de fulla batent de fusta per a interior, de 40 mm de gruix, per a un gruix de bastiment segons espessor de l'envà associat, amb fulla cares llises
- Acabat pintat a l'esmalt sintètic, amb una capa de protector químic insecticida-fungicida, una segelladora i dues d'acabat color blanc, a confirmar per la DF sobre mostres
- Tubs de reforç d'acer galvanitzat en calent de 70x40x2 mm, embeguts dins les plaques de guix laminat.
- Tancaportes integrat dins la fulla de la porta amb sistema de retenció elèctric connectat a senyal per a tancament en cas d'incendi, tipus GEZE Boxer E* o equivalent 
- Barra antipànic tipus DORMA PHB 3000 o equivalent
- Topall d'acer inoxidable mat acabat satinat, model 505002009 de DLINE o model 565 d'OCARIZ, fixat al paviment amb cargols i tacs Fischer.
Inclosos perfils de reforç i/o subjecció de marcs, elements necessaris de muntatge, entrega i remat, ferratges de penjar i tancar, mestrejat de bombins, manubris, topalls, airejadors, etc, completa, d'acord amb esquemes, detalls i especificacions de projecte.</t>
  </si>
  <si>
    <t>EA10P104</t>
  </si>
  <si>
    <t>FiFu PC01 - Porta d'una fulla corredissa de 85x220 cm (pas lliure), formada per:
- Estructura i guia reforçada per a porta corredissa empotrada dins envà de guix laminat (tipus STech de Scrigno, Eclisse o equivalent)
- Marc i fulla cares llises de tauler aglomerat hidròfug xapat
- Acabat pintat a l'esmalt sintètic, amb una capa de protector químic insecticida-fungicida, una segelladora i dues d'acabat color blanc, a confirmar per la DF sobre mostres
- Ferratges de tancar, amb placa d'acer inoxidable mat acabat satinat de 185x185x2 mm per tanca de cop i clau, amb tirador tubular d'acer inoxidable de 15 cm de llarg i 2 cm de diàmetre
- Condemna amb registre d'acer inoxidable mat acabat satinat, model ref. 558 LESS d'ARCON o equivalent format per un passador de 95 mm per tal de fer límit i a l'altra banda un quadrat de 12x12 de 50 mm fixat al cargol, per permetre obrir la porta des de l'exterior (pendent confirmar per part de la Propietat)
Inclosos perfils de reforç i/o subjecció de marcs, elements necessaris de muntatge, entrega i remat, ferratges de penjar i tancar, mestrejat de bombins, manubris, topalls, airejadors, etc, completa, d'acord amb esquemes, detalls i especificacions de projecte.</t>
  </si>
  <si>
    <t>EA10P110</t>
  </si>
  <si>
    <t>FiFu PC02 - Porta de dues fulles corredisses i dos laterals fixs, de mesures totals aproximades 252x250 cm, formada per:
- Estructura i guies reforçades per a porta corredissa vista, tipus Lite TOP per empotrar, ferratges ocults tipus Retrac i fre Soft Closing, de Klein o equivalent
- Marc i fulles de cares llises de tauler aglomerat hidròfug xapat
- Acabat pi envernissat amb lasur a l'aigua a base de resines amb protector insecticida-fungicida, ecològic exempt de poliuretà, acabat mat, to a escollir per la DF sobre mostres
- Tubs de reforç d'acer galvanitzat en calent de 70x40x2 mm, embeguts dins les plaques de guix laminat.
- Ferratges de tancar, amb placa d'acer inoxidable mat acabat satinat cargolada sobre la porta, de 185x185x2 mm per tancament de cop i clau model 1486 01 de FSB, amb maneta tubular d'acer inoxidable, model 1070 de FSB o 2028BT de PBA. Tancament amb clau o pestell
Inclosos perfils de reforç i/o subjecció de marcs, elements necessaris de muntatge, entrega i remat, ferratges de penjar i tancar, mestrejat de bombins, manubris, topalls, airejadors, etc, completa, d'acord amb esquemes, detalls i especificacions de projecte.</t>
  </si>
  <si>
    <t>EA10Q108</t>
  </si>
  <si>
    <t>FiVi 01 - Conjunt d'una porta pivotant i dos laterals fixs, de mesures totals aproximades 284x250 cm, formada per:
- Marc a base de muntants i travessers de 40x80 mm de fusta massissa de pi, incloses tapetes i remats necessaris
- Fulla pivotant sobre eix excèntric, amb caixa empotrada al paviment i a la llinda i vidre securitzat de 10 mm amb vinil (disseny i color a definir per la DF)
- Vidres fixs amb vidre laminat transparent de 5+5 mm amb vinil (disseny i color a definir per la DF)
- Acabat pi envernissat amb lasur a l'aigua a base de resines amb protector insecticida-fungicida, ecològic exempt de poliuretà, acabat mat, to a escollir per la DF sobre mostres
- Tubs de reforç d'acer galvanitzat en calent de 70x40x2 mm, embeguts dins les plaques de guix laminat.
- Frontisses amb rodaments vistos d'acer inoxidable AISI 304. Tres o quatre frontisses segons mida de la fulla. Totes amb certificat CE i UNE-EN 1935:2002 i UNE-EN 12209:2004/AC:2008.
- Ferratges de tancar, amb placa d'acer inoxidable mat acabat satinat cargolada sobre la porta, de 185x185x2 mm per tancament de cop i clau model 1486 01 de FSB, amb maneta tubular d'acer inoxidable, model 1070 de FSB o 2028BT de PBA. Tancament amb clau o pestell
- Topall d'acer inoxidable mat acabat satinat, model 505002009 de DLINE o model 565 d'OCARIZ, fixat al paviment amb cargols i tacs Fischer.
Inclosos perfils de reforç i/o subjecció de marcs, elements necessaris de muntatge, entrega i remat, ferratges de penjar i tancar, mestrejat de bombins, manubris, topalls, airejadors, etc, completa, d'acord amb esquemes, detalls i especificacions de projecte.</t>
  </si>
  <si>
    <t>SISTEMA D'ACABATS INTERIORS</t>
  </si>
  <si>
    <t>REVESTIMENTS</t>
  </si>
  <si>
    <t>'01.L1.05.01</t>
  </si>
  <si>
    <t>E774ZX71</t>
  </si>
  <si>
    <t>Membrana d'una làmina de polietilè d'alta densitat permeable al vapor no resistent a la intempèrie, amb reforç de geotèxtil, segellat amb cinta adhesiva i fixada amb adhesiu específic al parament base. Inclosa part proporcional de remat perimetral de 50 cm en paraments verticals. Tot segons recomanacions del fabricant i indicacions de la DF.
Tipus Schlüter-KERDI o equivalent.
Previst en parets enrajolades de banys.</t>
  </si>
  <si>
    <t>E82CZA30</t>
  </si>
  <si>
    <t>Rv Cer01 - Enrajolat de parament vertical interior, amb rajola de gres porcel·lànic de 60x30 cm, color a definir per la DF, col·locades amb creuetes autonivellants i morter adhesiu de ciment cola tipus Vat Flexible de Propamsa (*) o equivalent aplicat amb la plana dentada. Els junts seran de 2 mm i rejuntats amb morter hidrorepelent i amb efecte antifongs tipus Borada Plus de Propamsa (*) o equivalent i de color igual que les rajoles. Inclosa part propociona de cantoneres d'alumini lacat, de la casa Schlüter model Quadec-ac o equivalent, de 10 mm, col·locada amb morter adhesiu.
Model, color i especejat de les rajoles a definir per la DF sobre mostres.</t>
  </si>
  <si>
    <t>E898Z1RV</t>
  </si>
  <si>
    <t>Rv Pin01 - Pintat de paraments verticals interiors, amb pintura d'efecte fotocatalític (Sd &lt; 0,1 m), descomposició d'agents orgànics i eliminació de bacteries, ecològica i transpirable. Resistent a detergents i desinfectants aquosos, repel·lent a la brutícia i inolora, d'emissions mínimes, sense dissolvents, ni plastificants. Abans de la seva aplicació es procedirà al fregat d'adherències i imperfeccions i al massillat amb espàtula de les possibles esquerdes i forats.
Pintura tipus Capasan Active de Caparol o equivalent. Colors a definir per la DF sobre mostres (previsió blanc i 3 colors a escollir en paraments concrets).</t>
  </si>
  <si>
    <t>PAVIMENTS</t>
  </si>
  <si>
    <t>'01.L1.05.02</t>
  </si>
  <si>
    <t>E7C7Z70U</t>
  </si>
  <si>
    <t>Aïllament amb làmina de polietilè expandit reticulat  de 5 mm de gruix, col·locat no adherit, per a millora del nivell de soroll d'impacte ALN = 20 dB, millora del nivell de soroll normalitzat Ln = 21 dBA i millora del soroll aeri = 8 dBA. Inclosa part proporcional de capa prèvia de regularització i preparació de la superfície. Tot segons detalls i especificacions del projecte.
Tipus Impactodan de Danosa, referència 620005, o equivalent.</t>
  </si>
  <si>
    <t>E93AK12N</t>
  </si>
  <si>
    <t>Recrescut tècnic polimèric autoanivellant d'altes prestacions per allisar i regularitzar paviments interiors, de fraguat i assecat ràpid i retracció compensada, de 30 mm de gruix mínim i classificació CT-C25-F5.
Tipus Weberfloor fluid o equivalent.</t>
  </si>
  <si>
    <t>E774ZX72</t>
  </si>
  <si>
    <t>Membrana d'una làmina de polietilè d'alta densitat permeable al vapor no resistent a la intempèrie, amb reforç de geotèxtil, segellat amb cinta adhesiva i fixada amb adhesiu específic al parament base. Inclosa part proporcional de remat perimetral de 50 cm en paraments verticals. Tot segons recomanacions del fabricant i indicacions de la DF.
Tipus Schlüter-KERDI o equivalent.
Previst en paviments de banys.</t>
  </si>
  <si>
    <t>E9DCZG12</t>
  </si>
  <si>
    <t>Pa 01 - Paviment interior de rajola de gres porcel·lànic premsat sense esmaltar ni polir, classe C1, grup BIa (UNE-EN 14411), de forma rectangular o quadrada, d'1 a 5 peces/m2, col·locades amb creuetes autonivellants i morter adhesiu de ciment cola tipus Vat Flexible de Propamsa (*), amb junts de 2 mm i rejuntats amb morter hidrorepelent i amb efecte antifongs tipus Borada Plus de Propamsa (*) del mateix color que la rajola. Inclosa part proporcional de platines de canvi de paviment, tapajunts de dilatació, remats de final i entrega, etc. Tot d'acord amb detalls i prescripcions del projecte.
Model Vita C1 de 120x60 cm de Pamesa o equivalent, a confirmar per la DF sobre mostres.</t>
  </si>
  <si>
    <t>E9DCZG06</t>
  </si>
  <si>
    <t>Pa 02 - Paviment antilliscant interior de rajola de gres porcel·lànic premsat sense esmaltar ni polir, classe C3, grup BIa (UNE-EN 14411), de forma rectangular o quadrada, d'1 a 5 peces/m2, col·locades amb creuetes autonivellants i morter adhesiu de ciment cola tipus Vat Flexible de Propamsa (*), amb junts de 2 mm i rejuntats amb morter hidrorepelent i amb efecte antifongs tipus Borada Plus de Propamsa (*) del mateix color que la rajola. Inclosa part proporcional de platines de canvi de paviment, tapajunts de dilatació, remats de final i entrega, etc. Tot d'acord amb detalls i prescripcions del projecte.
Model Vita C3 de 60x60 cm de Pamesa o equivalent, a confirmar per la DF sobre mostres.</t>
  </si>
  <si>
    <t>E9U6ZPEC</t>
  </si>
  <si>
    <t>Rv Pin* - Sòcol de PVC espumat compacte, de 7 cm d'altura i 10 mm de gruix, col·locat encolat al parament vertical amb cola específica Sika o equivalent i segellat inferiorment en l'entrega contra el paviment. Inclòs acabat pintat del mateix color que el revestiment de la paret associada, amb una capa d'imprimació i dues d'acabat. Tot segons detalls i especificacions del projecte.
Tipus NMC o equivalent, a escollir per la DF sobre mostres.</t>
  </si>
  <si>
    <t>E9Z5IX05</t>
  </si>
  <si>
    <t>Tapajunts col·locat cargolat en canvi de tipus de paviment.
Model apte per a absorvir diferencies de nivell entre paviments de 4-7 mm.</t>
  </si>
  <si>
    <t>ACTUACIÓ PLANTA SOTERRANI</t>
  </si>
  <si>
    <t>'01.L1.05.03</t>
  </si>
  <si>
    <t>E8Y1INT1</t>
  </si>
  <si>
    <t>Sanejat i reparació de parament vertical interior, retirant elements i instal·lacions obsoletes, eliminant restes de pintura, repicant les zones en mal estat, tapant possibles forats, reparant enguixat i/o arrebossat i deixant superfícies preparades per a posterior pintat.</t>
  </si>
  <si>
    <t>E8Y1INTH</t>
  </si>
  <si>
    <t>Sanejat i reparació de sostres i/o voltes existents, retirant elements i instal·lacions obsoletes, eliminant restes de pintura, repicant les zones en mal estat, tapant possibles forats, reparant enguixat i/o arrebossat i deixant superfícies preparades per a posterior pintat.</t>
  </si>
  <si>
    <t>P846-ZC01</t>
  </si>
  <si>
    <t>Cel ras de plaques de guix laminat de 12,5/13 mm de gruix amb perfileria de planxa d'acer galvanitzada oculta i suspensió autoanivelladora de barra roscada fixada al sostre amb tacs, encintat i emmassillat de juntes. Inclou la formació d'obertures per a focus, pantalles, carrils d'aire, difussors, etc.</t>
  </si>
  <si>
    <t>P84O-ZS60</t>
  </si>
  <si>
    <t>Registre de 60x60 cm, per a integrar en cel ras de plaques de guix laminat amb perfileria oculta. Inclosos elements de subjecció, muntatge i remat per a la seva correcta col·locació.
Tipus Knauf Revo Linie o equivalent.</t>
  </si>
  <si>
    <t>EA10Q10R</t>
  </si>
  <si>
    <t>Feines complementàries a justificar a la planta soterrani (sala calderes i quadre elèctric), que poden incloure:
- Armari EI-90
- Porta EI-60
- Treballs auxiliars necessaris i/o ajudes a les instal·lacions</t>
  </si>
  <si>
    <t>MOBILIARI I EQUIPAMENT FIX</t>
  </si>
  <si>
    <t>MOBILIARI</t>
  </si>
  <si>
    <t>'01.L1.06.01</t>
  </si>
  <si>
    <t>EQ73ZV03</t>
  </si>
  <si>
    <t>EqF 03 - Armari complet, d'acord amb detalls i especificacions de projecte, format per:
- Armari alt de 117x60 cm i 200+50 cm d'alçada, amb dues portes batents inferiors i dues portes batents superiors, realitzat amb tauler de fusta de pi, inclosos reforços, ferratges de penjar i tancar, tiradors en U, panys de clau (amb una clau mestra per a ús del personal), prestatges, calaixos i barra interiors, portes enrasades amb tapetes i/o revestiment de parets, elements de subjecció, muntatge i remat, etc
- Tapetes ample especial per a revestiment de laterals d'armari, enrasades amb les portes, d'amples aproximats 10 i 30 cm
- Acabat envernissat amb lasur a l'aigua a base de resines amb protector insecticida-fungicida, ecològic exempt de poliuretà, acabat mat, to a escollir per la DF sobre mostres</t>
  </si>
  <si>
    <t>E867ZV04</t>
  </si>
  <si>
    <t>EqF 04 - Capçal per a habitació, de mesures totals aproximades 252x135 cm, complet, d'acord amb detalls i especificacions de projecte, format per:
- Revestiment HPL de 6 mm de gruix, col·locat amb rastrells fenòlics de 6 mm de gruix, fixats amb tacs Fischer metàl·lics HM-N o HM-NS amb cargol inox, o equivalents i adhesiu al suport, i adhesiu estructural Sika i cintes adhesives a dues cares Scotch, o equivalents, entre rastrells i panells. Especejat d'acord amb plànols. Classificació al foc B-s1,d0. La partida inclou mecanitzat/obertura de forats (circulars i/o rectagulars) dels panells per a pas o col·locació d'instal·lacions i altres elements. Tipus Max Compact FH, Fundermax, Abet Laminati, Polyrey o equivalent. 
- Remat superior amb cantonera d'alumini lacat de la casa Schlüter model Quadec-ac o equivalent, de 10 mm, col·locat amb morter adhesiu.
Colors a escollir sobre mostres per part de la DF (es preveu la col·locació de 3 o 4 colors diferents).</t>
  </si>
  <si>
    <t>E867ZV05</t>
  </si>
  <si>
    <t>EqF 05 - Capçal per a habitació, de mesures totals aproximades 137x135 cm, complet, d'acord amb detalls i especificacions de projecte, format per:
- Revestiment HPL de 6 mm de gruix, col·locat amb rastrells fenòlics de 6 mm de gruix, fixats amb tacs Fischer metàl·lics HM-N o HM-NS amb cargol inox, o equivalents i adhesiu al suport, i adhesiu estructural Sika i cintes adhesives a dues cares Scotch, o equivalents, entre rastrells i panells. Especejat d'acord amb plànols. Classificació al foc B-s1,d0. La partida inclou mecanitzat/obertura de forats (circulars i/o rectagulars) dels panells per a pas o col·locació d'instal·lacions i altres elements. Tipus Max Compact FH, Fundermax, Abet Laminati, Polyrey o equivalent. 
- Remat superior amb cantonera d'alumini lacat de la casa Schlüter model Quadec-ac o equivalent, de 10 mm, col·locat amb morter adhesiu.
Colors a escollir sobre mostres per part de la DF (es preveu la col·locació de 3 o 4 colors diferents).</t>
  </si>
  <si>
    <t>EQUIPAMENT CUINES</t>
  </si>
  <si>
    <t>'01.L1.06.02</t>
  </si>
  <si>
    <t>EQ73ZLC1</t>
  </si>
  <si>
    <t>EqF 01 - Moble per a cuina d'allotjament, complet, d'acord amb esquemes, detalls i especificacions de projecte, format per:
- Moble baix tipus en L, de 90 cm d'alçada i 60 cm de fondària aproximada, realitzat amb tauler d'aglomerat amb melamina, cantells arrodonits, sobre peus regulables, etc, format per mòdul de calaixos, mòduls de portes i prestatges interiors i reserva d'espai per a nevera petita. Inclosos reforços, ferratges de penjar i tancar, elements de subjecció, muntatge, remat, etc. (197+107 cm)
- Moble penjat tipus, de 100 cm d'alçada i 35 cm de fondària aproximada, realitzat amb tauler d'aglomerat amb melamina, cantells arrodonits, etc, format per mòduls de portes i prestatges interiors, excepte el necessari per a integració de campana extractora. Inclosos reforços, ferratges de penjar i tancar, elements de subjecció, muntatge, integració de llum led, remat, etc. (197 cm)
Acabat i color a definir per la DF sobre mostres.</t>
  </si>
  <si>
    <t>EQ51ZLT1</t>
  </si>
  <si>
    <t>EqF 01 - Taulell de pedra natural granítica nacional, de 20 mm de gruix, preu alt, de 197+107 cm de llargària en desenvolupament en L, col·locat sobre mobles de cuina i encastat al parament. Inclou mecanització per a col·locació de placa d'inducció de dos focs, aigüera d'una pica i aixeta. Inclou també part proporcional de frontal del mateix material, de 60 cm d'alçada. D'acord amb esquemes i detalls de projecte, inclosos elements de suport, muntatge, remat, etc.
VALORAR OPCIÓ B, taulell a base de quars compactat amb resines, tipus Silestone o equivalent.</t>
  </si>
  <si>
    <t>EQ73ZLC2</t>
  </si>
  <si>
    <t>EqF 02 - Moble per a cuina d'allotjament adaptat, complet, d'acord amb esquemes, detalls i especificacions de projecte, format per:
- Moble baix tipus en L, de 90 cm d'alçada i 60 cm de fondària aproximada, realitzat amb tauler d'aglomerat amb melamina, cantells arrodonits, sobre peus regulables, etc, format per mòdul de calaixos, mòduls de portes i prestatges interiors i reserva d'espai per a nevera petita. Inclosos reforços, ferratges de penjar i tancar, elements de subjecció, muntatge, remat, etc. (182+107 cm)
- Moble penjat tipus, de 100 cm d'alçada i 35 cm de fondària aproximada, realitzat amb tauler d'aglomerat amb melamina, cantells arrodonits, etc, format per mòduls de portes i prestatges interiors, excepte el necessari per a integració de campana extractora. Inclosos reforços, ferratges de penjar i tancar, elements de subjecció, muntatge, integració de llum led, remat, etc. (182 cm)
Acabat i color a definir per la DF sobre mostres.</t>
  </si>
  <si>
    <t>EQ51ZLT2</t>
  </si>
  <si>
    <t>EqF 02 - Taulell de pedra natural granítica nacional, de 20 mm de gruix, preu alt, de 182+107 cm de llargària en desenvolupament en L, col·locat sobre mobles de cuina i encastat al parament. Inclou mecanització per a col·locació de placa d'inducció de dos focs, aigüera d'una pica i aixeta. Inclou també part proporcional de frontal del mateix material, de 60 cm d'alçada. D'acord amb esquemes i detalls de projecte, inclosos elements de suport, muntatge, remat, etc.
VALORAR OPCIÓ B, taulell a base de quars compactat amb resines, tipus Silestone o equivalent.</t>
  </si>
  <si>
    <t>EQ81ZP2F</t>
  </si>
  <si>
    <t>Placa d'inducció per a cuina, de dos focs. Inclou tots els elements per al seu correcte muntatge, connexió i instal·lació. Completament instal·lada i funcionant.
Tipus Balay 3EB930LQ o equivalent.
Alternativa placa vitroceràmica tipus Corbero CCVM301D, per 141,44 €/u</t>
  </si>
  <si>
    <t>EQ88Z00C</t>
  </si>
  <si>
    <t>Campana extractora per integrar en mobles alts, d'acer inoxidable i mides 60x31x31 cm, equipada amb motor amb una potència d'aspiració de 580 m3/h, interruptor de parada/funcionament, commutador de tres velocitats, filtre antigreixos d'alumini, dos llums led i xemeneia telescòpica de 15 cm de diàmetre. Inclou tots els elements per al seu correcte muntatge, connexió i instal·lació. Completament instal·lada i funcionant.
Model Teka DBB60 o equivalent.</t>
  </si>
  <si>
    <t>EQUIPAMENT BANYS</t>
  </si>
  <si>
    <t>'01.L1.06.03</t>
  </si>
  <si>
    <t>EJ12Z92A</t>
  </si>
  <si>
    <t>Sa 05 - Plat de dutxa quadrat de resines, de 900x900 mm, de color suau, amb superfície texturitzada antilliscant, extraplà (28 mm), col·locat encastat al paviment. Inclou desguàs sifònic de gran cabal (90 mm de diàmetre).
Tipus Terran de Roca, referència AP10338438401650, o equivalent. Color a escollir per la DF.</t>
  </si>
  <si>
    <t>EJ4ZZCSD</t>
  </si>
  <si>
    <t>Sa 05 - Barra de suport en L i cortina compatible, per a dutxa, col·locada amb fixacions mecàniques, inclosos tots els elements de muntatge, suport i remat, completa.
Disseny/color cortina a escollir per la DF.</t>
  </si>
  <si>
    <t>EQ5AZBC2</t>
  </si>
  <si>
    <t>Sa 05 - Costella de Silestone o equivalent, de mesures totals aproximades 30x180 cm i 2 cm de gruix, per a col·locar en dutxa i recollir la cortina quan no s'està fent servir. Inclosos perfils en U encastats en paviment i parament vertical per a col·locació i subjecció de la costella, remats, segellats, etc, d'acord amb detalls i prescripcions del projecte, completa.</t>
  </si>
  <si>
    <t>EJ46ZBMB</t>
  </si>
  <si>
    <t>Barra mural doble abatible per a bany adaptat, de 700 mm de longitud i 35 mm de diàmetre, de tub d'acer inoxidable 304 pintat en epoxi de color blanc. Inclosa pota telescòpica d'acer inoxidable 304 pintat en epoxi de color blanc. Tot col·locat amb fixacions d'acer inoxidable.</t>
  </si>
  <si>
    <t>EJ46ZBR6</t>
  </si>
  <si>
    <t>Barra mural recta per a bany adaptat, de 600 mm de longitud i 35 mm de diàmetre, de tub d'acer inoxidable 304 pintat en epoxi de color blanc, col·locada amb fixacions d'acer inoxidable.</t>
  </si>
  <si>
    <t>EJ46Z015</t>
  </si>
  <si>
    <t>Barra mural fixa en angle 90º per a bany adaptat, de 600+900 mm de longitud i 35 mm de diàmetre, de tub d'acer inoxidable 304 pintat en epoxi de color blanc, col·locada amb fixacions mecàniques d'acer inoxidable.</t>
  </si>
  <si>
    <t>EJ46ZSBD</t>
  </si>
  <si>
    <t>Tamburet abatible amb suport, de PVC, per a dutxa adaptada, col·locat amb fixacions mecàniques. Inclosos reforços i elements complementaris de suport, col·locació i remat.</t>
  </si>
  <si>
    <t>07</t>
  </si>
  <si>
    <t>VARIS</t>
  </si>
  <si>
    <t>'01.L1.07.01</t>
  </si>
  <si>
    <t>P1ZC-ZCI1</t>
  </si>
  <si>
    <t>Coordinació d'industrials que intervinguin en l'execució de l'obra, especialment instal·ladors, que inclou:
- planificació detallada dels treballs dels diferents rams implicats
- coordinació dels diferents industrials instal·ladors i entre aquests i els diversos rams d'obra civil
- identificació de dates límit per a la realització de comandes d'equips i materials per al cumpliment de la planificació prevista
- organització de tots els treballs de l'obra i previsió i control de la compatibilitat i/o simultaneitat d'aquests
La partida inclou també:
- responsabilitat general del manteniment de l'ordre, seguretat i neteja de l'obra
- habilitació i manteniment d'accessos
- estudi i coordinació de la compatibilitat de tots els treballs a realitzar a l'obra, amb el funcionament i l'activitat prevista a l'edifici objecte de la reforma.
AQUESTA PARTIDA NOMÉS SERÀ D'APLICACIÓ EN CAS D'ADJUDICAR A DIFERENTS EMPRESES EL LOT 1 (OBRA CIVIL) I EL LOT 2 (INSTAL·LACIONS). EN CAS D'ADJUDICATARI ÚNIC PER A TOTS DOS LOTS, LA PARTIDA QUEDARÀ ANUL·LADA.</t>
  </si>
  <si>
    <t>XPAU00SS</t>
  </si>
  <si>
    <t>Pa</t>
  </si>
  <si>
    <t>Partida alçada d'abonament íntegre per a la seguretat i salut a l'obra, en base a l'Estudi i al Pla de Seguretat i Salut.</t>
  </si>
  <si>
    <t>XPAU00GR</t>
  </si>
  <si>
    <t>Partida alçada d'abonament íntegre per a la gestió de residus de l'obra, en base al Pla de Gestió de Residus.</t>
  </si>
  <si>
    <t>XPAU00CQ</t>
  </si>
  <si>
    <t>Partida alçada d'abonament íntegre per al control de qualitat a l'obra, en base al Programa i al Pla de control de qualitat.</t>
  </si>
  <si>
    <t>L2</t>
  </si>
  <si>
    <t>LOT 2 - INSTAL·LACIONS</t>
  </si>
  <si>
    <t>NOTA GENERAL INSTAL·LACIONS</t>
  </si>
  <si>
    <t>'01.L2.01.01</t>
  </si>
  <si>
    <t>NOTA0023</t>
  </si>
  <si>
    <t>.</t>
  </si>
  <si>
    <t>Nota nº 23 - Instal·lacions
S'hauria complir tots els requisits que INCLOU el CTE i altres normatives que regulen els Treballs d'aquest capítol, respecte a la documentació, identificacions, idoneïtat dels diferents Elements per el tipus d'ús i Lloc (Classificació al foc, sol·licitud mecàniques, i dimensionats mínims, etc.), la compatibilitat entre els materials, l'emmagatzematge en obra, la resolució de les diferents trobades i juntes, el Procés d'execució, l'homologació dels operaris per a la realització de treballs específics, les comprovacions finals i les toleràncies admissibles de les diferents partides. Així com els manuals de manteniment i conservació dels Elements de les instal·lacions.
Queden inclosos en el cost del capítol, si no s'esmenta el contrari en partides específiques, els Següents Conceptes amb caràcter enunciatiu i no limitatiu:
TOTS els Ajuts i Treballs auxiliars d'obra que s'han de realitzar en obra, consistents en:
- Descàrrega de material vertical i horitzontal Fins al Lloc de treball.
- Obertura i tapades de regates, zases, buits, suports, etc ... i  posterior tapat, i segellat.
- Realització, Tapat i segellat, de forats per encastament de ELEMENTS.
- Realització de forats a forjats i/o qualsevol element estructural que sigui necessari.
- Col·locació de passamurs.
- Fixació de suports.
- Construcció de bancades.
- Construcció i rebut de caixes per Elements encastats.
- Obertura de forats en falsos sostres.
- Càrrega, descàrrega i elevació de materials.
- Segellat de forats i buits de pas d'instal·lacions. inclusiu collarins intumescents, comportes tallafocs, saquets intumescents, etc.
- Rebuts, neteja, acabaments i medis auxiliars.
- Neteja final i retirada de runes.
- En general, tot allò Necessari per al muntatge de la instal·lació.
- Tots els medis auxiliars per a l'execució dels Treballs seran per Compte de l'industrial, incloses les bastides si fos necessari.
- Pintat de tots els tubs d'instal·lacions que queden vistos en façana o a l'interior de l'edifici (soterranis, locals, oficines, habitatges ...), amb pintura de color especial en casos d'instal·lacions de gas i la resta seguint instruccions de la direcció facultativa.
Comprèn tots els Treballs, materials i medis auxiliars necessaris per a Deixar la unitat completa, totalment instal·lada, provada i en perfecte estat de funcionament, segons documents de projecte, indicacions de la D.F. i Normativa Vigent.
Serà per compte de l'industrial la realització de les Proves de Funcionament en el 100% de les diferents instal·lacions. Aquestes Proves hauria de realitzar-se un cop finalitzats els Treballs i, haura estar present el organismes de control de garantia decennal Contractat per la propietat, en les Proves que aquest crea Cal fer; per el que serà necessàri el lliurament del protocol i pla de Proves amb temps suficient.</t>
  </si>
  <si>
    <t>INSTAL·LACIÓ DE FONTANERIA</t>
  </si>
  <si>
    <t>NOTA GENERAL FONTANERIA</t>
  </si>
  <si>
    <t>'01.L2.02.01</t>
  </si>
  <si>
    <t>NOTA0025</t>
  </si>
  <si>
    <t>Nota nº 025 - Fontaneria
Aquest capítol inclou la instal·lació d'aigua freda i calenta completament acabada amb tub de coure o de polipropiplé segons diàmetres i especificacions del projecte tècnic d'instal·lacions format per documentació gràfica, memòries i plecs de condicions. Es tindrà en compte el compliment de les normes bàsiques per a les instal·lacions de subministrament d'aigua i de les normes específiques de la companyia subministradora. Inclou les proves de pressió i la legalització i posada en marxa de la instal·lació de fontaneria per compliment de la reglamentació vigent. S'inclouen projecte, visats, dictàmens, etc., necessaris per a l'aprovació de les instal·lacions davant els organismes estatals, autonòmics o locals competents per a l'autorització de l'execució i posada en marxa definitiva de la instal·lació.
S'ha de tenir en compte l'obligatorietat de:
- Homologació i certificació de tots els materials.
- Instruccions d'ús i garanties.
- Realització i lliurament de protocols de proves de la instal·lació segons normativa aplicable.
- Certificats d'instal·lació.
- Posada en funcionament de la mateixa, així com formació de dossier amb manuals d'utilització, garanties, manteniment bàsic de la instal·lació.
- Planols asbuilt en autocad.
- Realització de recobriments amb aïllament tèrmic per a aigua calenta i amb aïllament anticondensació per a aigua freda, protegit amb tub corrugat en zones encastades, amb diferenciació mitjançant el color del corrugat del circuit d'aigua freda i calenta.
Normativa d'obligat compliment:
- S'hauran de complir tots els requisits que inclou el C.T.E HS4. Subministrament d'aigua
- L'específica per a cada un dels materials utilitzats en el projecte.
- Reial Decret 314/2006, de 17 de març, pel qual s'aprova el Codi tècnic de l'edificació Part 2. Document Bàsic de Salubritat DB-HS.
- Criteris sanitaris de la qualitat de l'aigua de consum humà. Reial Decret 140/2003, de 7 de febrer, del Ministeri de la Presidència. B.O.E .: 21 de febrer del 2003.
- Criteris higienicosanitaris per a la prevenció i control de la legionel·losi. Reial Decret 865/2003, de 4 de juliol, del Ministeri de Sanitat i Consum. B.O.E .: 18 de juliol del 2003.
- Criteris subministrament d'aigua per a la prevenció i control de la legionel·losi. Reial Decret 140/2003, de 7 de febrer, del Ministeri de Sanitat i Consum. B.O.E .: 21 de febrer del 2003.
NOTA: ABANS D'EXECUTAR LA INSTAL·LACIÓ INTERIOR, LA D.F. MANTINDRÀ REUNIÓ AMB LA CONSTRUCTORA I L'INSTAL·LADOR PER DEFINIR LA SITUACIÓ DEFINITIVA DE PRESES I CLAUS DE PAS.</t>
  </si>
  <si>
    <t>ESCOMESA I COMPTATGE</t>
  </si>
  <si>
    <t>'01.L2.02.02</t>
  </si>
  <si>
    <t>XPAUFT001</t>
  </si>
  <si>
    <t>pa</t>
  </si>
  <si>
    <t>Treballs de connexionat d'aigua des del Equipament fins a la nova fase,  definida en el plànol de detall, segons diàmetre ramal escomesa, formada per:
- passa-tubs de diàmetres segons projecte d'instal·lacions
- Tot material i treballs necessaris.
- Trencament del paviment amb compressor.
- Excavació de rases.
- Subministrament i col·locació de tub escomesa exterior amb tub de polietilè-PE apte per anar soterrat de dimensions segons plànols
- Juntes.
- Tapat i posterior reposició del paviment amb formigó en massa.
- Pavimentació segons projecte.
- Control i ajuda en mitjans que es puguin necessitar.
Tot segons especificacions i necessitats del Projecte.</t>
  </si>
  <si>
    <t>EN32B428</t>
  </si>
  <si>
    <t>Vàlvula d'esfera manual amb brides, de diàmetre nominal 63 mm, de 16 bar de PN, de bronze, preu alt i muntada superficialment</t>
  </si>
  <si>
    <t>E222B423X</t>
  </si>
  <si>
    <t>Excavació de rasa per a pas d'instal·lacions fins a 1m de profunditat, amb terreny compacte, amb medis mecànics.</t>
  </si>
  <si>
    <t>ED358545X</t>
  </si>
  <si>
    <t>Arqueta de pas i tapa de registre, de 40x40x60cm de dimensions interiors, amb paret de 15cm de gruix de toxo de 290x140x50mm, enfoscat i enlluit per dins amb mortere 1:2:10, sobre solera de formigó de masa de 10cm .</t>
  </si>
  <si>
    <t>EZ31FJ02XR</t>
  </si>
  <si>
    <t>Subm. i col. de registre de fosa dúctil SAINT-GOBAIN mod. ACERA ref. RE 40 T0 FD clase B-125 de 400x400 mm. amb marc quadrat. Inclou arqueta de formigó prefabricat, excavació, retirada, transport i gestió de les terres. (Ef31fu02X)</t>
  </si>
  <si>
    <t>CFM17321</t>
  </si>
  <si>
    <t>Tub de Polipropilè-copolímer PP-R a pressió de diàmetre 63x2,3 mm, sèrie S 5 segons UNE-EN ISO 15874-2, soldat, amb grau de dificultat mitjà i col.locat superficialment. Inclou coquilla elastomerica de gruix segons RD 1027/2007.</t>
  </si>
  <si>
    <t>DISTRIBUCIÓ</t>
  </si>
  <si>
    <t>'01.L2.02.03</t>
  </si>
  <si>
    <t>EFC15C20</t>
  </si>
  <si>
    <t>Tub de Polipropilè-copolímer PP-R a pressió de diàmetre 20x2,3 mm, sèrie S 5 segons UNE-EN ISO 15874-2, soldat, amb grau de dificultat mitjà i col.locat al fons de la rasa.Inclou coquilla elastomerica de gruix segons RD 1027/2007.</t>
  </si>
  <si>
    <t>EFC15C40</t>
  </si>
  <si>
    <t>Tub de Polipropilè-copolímer PP-R a pressió de diàmetre 40x2,3 mm, sèrie S 5 segons UNE-EN ISO 15874-2, soldat, amb grau de dificultat mitjà i col.locat al fons de la rasa. Inclou coquilla elastomerica de gruix segons RD 1027/2007.</t>
  </si>
  <si>
    <t>EFC15C32</t>
  </si>
  <si>
    <t>Tub de Polipropilè-copolímer PP-R a pressió de diàmetre 32x2,3 mm, sèrie S 5 segons UNE-EN ISO 15874-2, soldat, amb grau de dificultat mitjà i col.locat al fons de la rasa. Inclou coquilla elastomerica de gruix segons RD 1027/2007.</t>
  </si>
  <si>
    <t>EFC15C63</t>
  </si>
  <si>
    <t>Tub de Polipropilè-copolímer PP-R a pressió de diàmetre 63x2,3 mm, sèrie S 5 segons UNE-EN ISO 15874-2, soldat, amb grau de dificultat mitjà i col.locat al fons de la rasa. Inclou coquilla elastomerica de gruix segons RD 1027/2007.</t>
  </si>
  <si>
    <t>EN318427</t>
  </si>
  <si>
    <t>Vàlvula d'esfera manual amb rosca, de diàmetre nominal 1´´1/2, de 16 bar de PN, de bronze, preu alt, muntada superficialment</t>
  </si>
  <si>
    <t>EN315327</t>
  </si>
  <si>
    <t>Vàlvula d'esfera manual amb rosca, de diàmetre nominal 3/4´´, de 10 bar de PN, de bronze, preu alt, muntada superficialment</t>
  </si>
  <si>
    <t>HABITACIONS</t>
  </si>
  <si>
    <t>'01.L2.02.04</t>
  </si>
  <si>
    <t>EF23TH02</t>
  </si>
  <si>
    <t>Sum. i col. de vàlvula de regulació termostàtica TA HYDRONICS THERM DN-15 ref. 52-720-115, per a l'equilibrat termohidràulic de distribució d'AC, de les característiques següents:
* Temperatura màx. treball 90 ºC
* Temperatura subministrament: 55ºC.
* Con en plàstic acetal resistent a la corrosió.
* Parts en contacte amb l'aigua a AMETAL.
* Juntes a EPDM.
* PN16.
S'hi inclou p.p. de material auxiliar de muntatge.</t>
  </si>
  <si>
    <t>EFC15C25</t>
  </si>
  <si>
    <t>Tub de Polipropilè-copolímer PP-R a pressió de diàmetre 25x2,3 mm, sèrie S 5 segons UNE-EN ISO 15874-2, soldat, amb grau de dificultat mitjà i col.locat al fons de la rasa. Inclou coquilla elastomerica de gruix segons RD 1027/2007.</t>
  </si>
  <si>
    <t>EFQ37642</t>
  </si>
  <si>
    <t>Aïllament tèrmic d'escuma elastomèrica per a canonades fredes, per a tub d'1´´ de diàmetre, de 30 mm de gruix, amb grau de dificultat mitjà i col.locat superficialment</t>
  </si>
  <si>
    <t>EFQ38553</t>
  </si>
  <si>
    <t>Aïllament tèrmic d'escuma elastomèrica per a canonades calentes, per a tub de 3/4´´ de diàmetre, de 30 mm de gruix, amb grau de dificultat alt i col.locat superficialment</t>
  </si>
  <si>
    <t>EG222811</t>
  </si>
  <si>
    <t>Tub flexible corrugat de PVC, de 25 mm de diàmetre nominal, aïllant i no propagador de la flama, resistència a l'impacte d'1 J, resistència a compressió de 320 N i una rigidesa dielèctrica de 2000 V, muntat encastat</t>
  </si>
  <si>
    <t>EJM1S401</t>
  </si>
  <si>
    <t>Comptador d'aigua amb emisor d'impulsos , per a aigua freda fins a 40°C, amb una relació impulsos/litre d'1:1, cos de llautó i esfera seca, amb unións roscades de 1/2'' de diàmetre nominal, connectat a una bateria o a un ramal. Inclou mòdul ModBus RS485.</t>
  </si>
  <si>
    <t>EN315427</t>
  </si>
  <si>
    <t>Vàlvula d'esfera manual amb rosca, de diàmetre nominal 3/4´´, de 16 bar de PN, de bronze, preu alt, muntada superficialment</t>
  </si>
  <si>
    <t>EN315428</t>
  </si>
  <si>
    <t>Vàlvula d'esfera manual amb rosca, de diàmetre nominal 1´´, de 16 bar de PN, de bronze, preu alt, muntada superficialment</t>
  </si>
  <si>
    <t>PRODUCCIÓ ACS</t>
  </si>
  <si>
    <t>'01.L2.02.05</t>
  </si>
  <si>
    <t>EFCOD32</t>
  </si>
  <si>
    <t>Sum. i col. de connexió de dipòsit acumulador a circuit hidràulic, formada per:
* 8 Vàlvules de bola DN-32.
* 1 Vàlvula de seguretat tarada.
* 1 Purgador automàtic.
* 1 Termòmetre.
* 1 Punt de buidatge segons ITE 02.8.3 amb vàlvula de bola, canonada de PVC sèrie B i connexió a desguàs més proper. S'hi inclou material auxiliar de muntatge.</t>
  </si>
  <si>
    <t>EF13MV02</t>
  </si>
  <si>
    <t>Sum. i col. de manòmetre vertical, amb rosca de 1/4´´, per a pressió de fins a 6 kgs/cm2, inclosa reducció i p.p. de juntes.</t>
  </si>
  <si>
    <t>EIVADI01SS</t>
  </si>
  <si>
    <t>Sum. i col. de sonda de temperatura per a dipòsit d'ACS. Totalment instal·lada.</t>
  </si>
  <si>
    <t>EFCOV020</t>
  </si>
  <si>
    <t>Subm. i col. de connexió de vas d'expansió a circuit hidràulic, formada per:
* 1 Vàlvula de bola DN-20.
* 1 Vàlvula de seguretat tarada.
* 4 m.l. de canonada d'acer de 3/4´´.
S'inclou aïllament ARMAFLEX IT amb recobriment d'alumini i material auxiliar de muntatge.</t>
  </si>
  <si>
    <t>EFCOI132</t>
  </si>
  <si>
    <t>Subm. i col. de connexió d'intercanviador de plaques a circuit hidràulic, formada per:
* 6 Vàlvules de bola DN-32.
* 4 Manòmetres.
* 4 Termòmetres
* 1 Vàvula equilibrat DN-32
* 2 Punts de buidatge segons ITE 02.8.3 amb vàlvula de bola, canonada de PVC sèrie B i connexió a desguàs més proper.
S'hi inclou material auxiliar de muntatge.</t>
  </si>
  <si>
    <t>EEJ7L13VE</t>
  </si>
  <si>
    <t>Subm. i col·locació de vas d'expansió de 80litres i vàlvula de seguretat de descàrrega. Totalment connexionat.</t>
  </si>
  <si>
    <t>EF13TB01</t>
  </si>
  <si>
    <t>Subm. i col. de termòmetre bimetàl·lic amb presa posterior de 1/2´´, inclou p.p. de beina i accessoris de connexionat.</t>
  </si>
  <si>
    <t>EF04MP05</t>
  </si>
  <si>
    <t>Subm. i col. de purgador automàtic de 3/4´´ tipus boia de columna, amb p.p. d'accessoris i material auxiliar de muntatge.</t>
  </si>
  <si>
    <t>EEA11120Q</t>
  </si>
  <si>
    <t>Intercanviador de plaques de 30kW UFP32-75H- PN16 Sedical o equivalent amb una àrea d'intercanvi de 3,5m2 AISI316, per a estacions de transferència a xarxes de subministrament de calor.</t>
  </si>
  <si>
    <t>EFCOB32</t>
  </si>
  <si>
    <t>Subm. i col. de connexió de bomba a circuit hidràulic formada per:
* 2 Vàlvules de bola DN-32.
* 1 Vàlvula de retenció DN-32.
* 2 Maniguets antivibratoris DN-32.
* 1 Filtre magnètic DN-32.
* 1 Termòmetre.
* 2 Manòmetres.
* 1 Punt de buidatge segons ITE 02.8.3 amb vàlvula de bola, canonada de PVC sèrie B i connexió a desguàs més proper. S'hi inclou p.p. de material auxiliar de muntatge.</t>
  </si>
  <si>
    <t>EFCOB25</t>
  </si>
  <si>
    <t>Subm. i col. de connexió de bomba a circuit hidràulic formada per:
* 2 Vàlvules de bola DN-25.
* 1 Vàlvula de retenció DN-25.
* 2 Maniguets antivibratoris DN-25.
* 1 Filtre magnètic DN-25.
* 1 Termòmetre.
* 2 Manòmetres.
* 1 Punt de buidatge segons ITE 02.8.3 amb vàlvula de bola, canonada de PVC sèrie B i connexió a desguàs més proper. S'hi inclou p.p. de material auxiliar de muntatge.</t>
  </si>
  <si>
    <t>CFM17311</t>
  </si>
  <si>
    <t>Tub de Polipropilè-copolímer PP-R a pressió de diàmetre 40x2,3 mm, sèrie S 5 segons UNE-EN ISO 15874-2, soldat, amb grau de dificultat mitjà i col.locat superficialment. Inclou coquilla elastomerica de gruix segons RD 1027/2007.</t>
  </si>
  <si>
    <t>CFM17309</t>
  </si>
  <si>
    <t>Tub de Polipropilè-copolímer PP-R a pressió de diàmetre 25x2,3 mm, sèrie S 5 segons UNE-EN ISO 15874-2, soldat, amb grau de dificultat mitjà i col.locat superficialment. Inclou coquilla elastomerica de gruix segons RD 1027/2007.</t>
  </si>
  <si>
    <t>EF23CP63</t>
  </si>
  <si>
    <t>Subm.i col. de vàlvula de control de pressió diferencial per a circuits a cabal variable PN 16. S'inclou actuador i aïllament material auxiliar de muntatge.</t>
  </si>
  <si>
    <t>EJAAS060</t>
  </si>
  <si>
    <t>Dipòsit inter-acumulador d'aigua calenta sanitària, de 800 l de capacitat GEISER GX800HLB o equivalent , amb serpenti interior, amb vas de l'acumulador d'acer inoxidable AISI 316 i vas del bescanviador d'acer ST-37,  cos exterior de PVC i aïllament intermig de poliuretà, amb sondes i termòstats, amb grup de seguretat sanitària, vàlvula de seguretat amb purgador i equip de protecció catòdica, muntat vertical a terra i amb totes les connexions fetes</t>
  </si>
  <si>
    <t>EN816427</t>
  </si>
  <si>
    <t>Vàlvula de retenció de clapeta amb rosca, de diàmetre nominal 1´´, de 16 bar de PN, de bronze, preu alt i muntada superficialment</t>
  </si>
  <si>
    <t>ENF51617</t>
  </si>
  <si>
    <t>Vàlvula de seguretat ACS amb rosca de llautó, amb connexió femella-femella de diàmetre 3/4´´, tarada a 6 bar, de temperatura màxima 120°C, muntada superficialment</t>
  </si>
  <si>
    <t>EJAAS061</t>
  </si>
  <si>
    <t>Dipòsit inter-acumulador d'aigua calenta sanitària, de 1000 l de capacitat GEISER GX1000m2, de doble serpenti concèntric, amb vas de l'acumulador d'acer inoxidable AISI 316 i vas del bescanviador d'acer ST-37, amb resistència elèctrica de suport 4kW, cos exterior de PVC i aïllament intermig de poliuretà, amb sondes i termòstats, amb grup de seguretat sanitària, vàlvula de seguretat amb purgador i equip de protecció catòdica, muntat vertical a terra i amb totes les connexions fetes.</t>
  </si>
  <si>
    <t>ENC11020</t>
  </si>
  <si>
    <t>Vàlvula d'equilibrat roscada de 20 mm de diàmetre nominal i Kvs=5,7, fabricada en ametall, amb preajust de cabal, preses de pressió, amb joc d'accessoris i sense dispositiu de buidat, instal·lada i ajustada</t>
  </si>
  <si>
    <t>ENF11A50</t>
  </si>
  <si>
    <t>Vàlvula termostàtica mescladora per a instal·lacions d'ACS, de 50 mm de diàmetre nominal, amb cos de bronze PN 10, connexions roscades, amb funció de bloqueig per manca d'aigua freda i amb vàlvula de regulació de la temperatura preajustada, muntada</t>
  </si>
  <si>
    <t>ENL11253</t>
  </si>
  <si>
    <t>Bomba acceleradora amb rotor inundat per a instal·lacions de calefacció i climatització, de tipus autopurgant, alimentació monofàsica de 230 V i règim de gir de 1400 rpm, de 4,0 m3/h de cabal i de 2,0 bar de pressió en el punt de màxim rendiment, per a aigua entre -20 i 110°C, amb connexions roscades d'1 1/4'', muntada entre tubs i amb totes les connexions fetes</t>
  </si>
  <si>
    <t>ENL12236</t>
  </si>
  <si>
    <t>Bomba acceleradora amb rotor inundat per a instal·lacions de calefacció i climatització, de tipus autopurgant, alimentació monofàsica de 230 V i règim de gir de 2500 rpm, de 2,5 m3/h de cabal i de 3,5 bar de pressió en el punt de màxim rendiment, per a aigua entre -20 i 110°C, amb connexions roscades d'1 1/4'', muntada entre tubs i amb totes les connexions fetes</t>
  </si>
  <si>
    <t>EN819427</t>
  </si>
  <si>
    <t>Vàlvula de retenció de clapeta amb rosca, de diàmetre nominal 2´´, de 16 bar de PN, de bronze, preu alt i muntada superficialment</t>
  </si>
  <si>
    <t>EF52A3B2</t>
  </si>
  <si>
    <t>Tub de coure R250 (semidur) de 28 mm de diàmetre nominal, d'1 mm de gruix, segons la norma UNE-EN 1057, soldat per capil.laritat, amb grau de dificultat mitjà i col.locat superficialment</t>
  </si>
  <si>
    <t>EES16635</t>
  </si>
  <si>
    <t>Col.lector solar de  buits, Viessmann Vitosol 300M o equivalent d e2,36m2 de superficie bruta i un rendiment del 63 % segons UNE-EN 12975-1, col.locat. Inclou connexionat amb purgador, estructura i posta a terra.</t>
  </si>
  <si>
    <t>CFM17322</t>
  </si>
  <si>
    <t>Tub de Polipropilè-copolímer PP-R a pressió de diàmetre 50x2,3 mm, sèrie S 5 segons UNE-EN ISO 15874-2, soldat, amb grau de dificultat mitjà i col.locat superficialment. Inclou coquilla elastomerica de gruix segons RD 1027/2007.</t>
  </si>
  <si>
    <t>INSTAL·LACIÓ D'ELECTRICITAT</t>
  </si>
  <si>
    <t>NOTA GENERAL ELECTRICITAT</t>
  </si>
  <si>
    <t>'01.L2.03.01</t>
  </si>
  <si>
    <t>NOTA0027</t>
  </si>
  <si>
    <t>Nota nº 027 - Electricitat
Aquest capítol inclou la instal·lació elèctrica, completament acabada i provada, segons projecte tècnic d'instal·lacions format per documentació gràfica, memòries i plecs de condicions. Es tindrà en compte el compliment del REBTvigent i de les normes específiques de la companyia subministradora. Fins i tot legalització i posada en marxa de la instal·lació per a compliment de la reglamentació vigent. S'inclouen projecte, visats, dictàmens, etc., necessaris per a l'aprovació de les instal·lacions davant els organismes estatals, autonòmics o locals competents per a l'autorització de l'execució i posada en marxa definitiva de la instal·lació.
A més, s'inclou:
 - Una llumenera estanca LED en tots aquelles sales que no disposin de llum natural. (Cambres d'instal·lacions, possibles banys comuns, trasters ...)
S'ha de tenir en compte l'obligatorietat de:
 - Homologació i certificació de tots els materials.
 - Instruccions d'ús i garanties.
 - Realització i lliurament de protocols de proves de la instal·lació segons normativa aplicable.
 - Certificats d'instal·lació.
 - Posada en funcionament de la mateixa, així com formació de dossier amb manuals d'utilització, garanties, manteniment bàsic de la instal·lació.
 - Plànols asbuilt en autocad.
Normativa d'obligat compliment:
 - L'específica per a cada un dels materials utilitzats en el projecte
 - Reglament Electrotècnic per a Baixa Tensió i Instruccions Complementàries (ITC) BT 01 a BT 52. Reial Decret 1053/2014, de 12 de desembre, del Ministeri de Ciència i Tecnologia. B.O.E .: Suplement al núm 316, de 31 de desembre de al 2014.
 - DB SUA Seguretat d'utilització i accessibilitat. Codi Tècnic de l'Edificació (CTE). Document bàsic SUA. Reial Decret 173/2010, de 19 de febrer, del Ministeri d'Habitatge. B.O.E .: 11 març 2010.
 - DB HE Estalvi d'energia. Codi Tècnic de l'Edificació (CTE). Part II. Document Bàsic HE. FOM / 1635/2013, de 10 de setembre, del Ministeri d'Habitatge. B.O.E .: 12 setembre 2013.</t>
  </si>
  <si>
    <t>'01.L2.03.02</t>
  </si>
  <si>
    <t>EG22TL1K</t>
  </si>
  <si>
    <t>Tub corbable corrugat de polietilè, de doble capa, llisa la interior i corrugada l'exterior, de 125 mm de diàmetre nominal, aïllant i no propagador de la flama, resistència a l'impacte de 28 J, resistència a compressió de 450 N, muntat com a canalització soterrada</t>
  </si>
  <si>
    <t>XPAUBT001</t>
  </si>
  <si>
    <t>Treballs de Connexió de Baixa Tensió en del Equipament,  formada per:
- Caixa de Fusibles 200A i pont de connexionat.
- passa-tubs de diàmetres segons projecte d'instal·lacions
- Tot material i treballs necessaris.
- Trencament del paviment amb compressor.
- Excavació de rases.
- Tapat i posterior reposició del paviment amb formigó en massa.
- Control i ajuda en mitjans que es puguin necessitar.
Tot segons especificacions i necessitats del Projecte.</t>
  </si>
  <si>
    <t>CFM18324</t>
  </si>
  <si>
    <t>Línia d'alimentació (segons esquema unifilar), des del quadre fins al punt de consum amb una mitjana de 60 metres, formada per conductors de coure de 4 x 10 mm² + T, tipus mànega RZ1-K (0,6/1KV), segons disposició CPR de la Unió Europea (EN50575), de AFUMEX-1000/3G2,5 de PIRELLI o EXZHELLENT-X de GENERAL CABLE. Discorrerà per safata metàl·lica tipus REJIBAN per fals sostre i sota tub de folretes de 36 mm. (aquest inclòs), per paraments verticals. Fins i tot p.p. de caixes de pas, amb born per a connexió a terra de les masses metàl·liques, fixacions a paraments, senyalizacion de conductors amb el nº de circuit, de caixes de pas i tub forroplast o derivacion i conexionats. Segons R.E.B.T.</t>
  </si>
  <si>
    <t>CFM18311</t>
  </si>
  <si>
    <t>Subm. i instal·lació de cablatge i material per a la derivació individual realitzada amb cable RZ1-K 0,6/1kV 4x50mm2 + 1x35 mm2 des del conjunt de mesura fins al quadre general de baixa tensió. Seran no propagadors de l'incendi, amb baixa emissió de fums, opacitat reduïda, segons la disposició CPR de la Unió Europea (EN50575) i lliure d'halògens, segons ITC-BT-14 i característiques indicades en norma UNE 21123. S'inclou p.p. de tubs, brides, material de suport i mans d'obra. Totalment instal·lada. MARQUES: Pirelli AFUMEX, BICC General Cable EXZHELLENT.</t>
  </si>
  <si>
    <t>CFM18312</t>
  </si>
  <si>
    <t>Subm. i instal·lació de cablatge i material per a la derivació individual realitzada amb cable RZ1-K 0,6/1kV 4x70mm2 + 1x35 mm2 des del conjunt de mesura fins al quadre general de baixa tensió. Seran no propagadors de l'incendi, amb baixa emissió de fums, opacitat reduïda, segons la disposició CPR de la Unió Europea (EN50575) i lliure d'halògens, segons ITC-BT-14 i característiques indicades en norma UNE 21123. S'inclou p.p. de tubs, brides, material de suport i mans d'obra. Totalment instal·lada. MARQUES: Pirelli AFUMEX, BICC General Cable EXZHELLENT.</t>
  </si>
  <si>
    <t>CFS18307</t>
  </si>
  <si>
    <t>Subm. i instal·lació del material necessari per a línia general d'alimentació amb cable RZ1-K 0,6/1kV unipolars 3x(1x240mm2 + 1x240mm2) des de CGP fins al conjunt de protecció i mesura. Seran no propagadors de l'incendi, amb baixa emissió de fums i opacitat reduïda, segons la disposició CPR de la Unió Europea (EN50575), lliure d'halògens, segons ITC-BT-14 i característiques indicades en norma UNE 21123. S'inclou p.p. de tub, brides, material de suport i mà d'obra. Totalment instal·lada. MARQUES: Pirelli AFUMEX, BICC General Cable EXZHELLENT.</t>
  </si>
  <si>
    <t>CFM18308</t>
  </si>
  <si>
    <t>Subministrament i instal·lació de cablatge i material per a la derivació individual realitzada amb cable RZ1-K 0,6/1kV 5x16 mm2 des del conjunt de mesura fins al quadre general de baixa tensió. Seran no propagadors de l'incendi, amb baixa emissió de fums, opacitat reduïda, segons la disposició CPR de la Unió Europea (EN50575) i lliure d'halògens, segons ITC-BT-14 i característiques indicades en norma UNE 21123. S'inclou p.p. de tubs, brides, material de suport i mans d'obra. Totalment instal·lada. MARQUES: Pirelli AFUMEX, BICC General Cable EXZHELLENT.</t>
  </si>
  <si>
    <t>CFM18309</t>
  </si>
  <si>
    <t>Subministrament i instal·lació de cablatge i material per a la derivació individual realitzada amb cable RZ1-K 0,6/1kV 4x25mm2 + 1x16 mm2 des del conjunt de mesura fins al quadre general de baixa tensió. Seran no propagadors de l'incendi, amb baixa emissió de fums, opacitat reduïda, segons la disposició CPR de la Unió Europea (EN50575) i lliure d'halògens, segons ITC-BT-14 i característiques indicades en norma UNE 21123. S'inclou p.p. de tubs, brides, material de suport i mans d'obra. Totalment instal·lada. MARQUES: Pirelli AFUMEX, BICC General Cable EXZHELLENT.</t>
  </si>
  <si>
    <t>CFM18322</t>
  </si>
  <si>
    <t>Línia d'alimentació (segons esquema unifilar), des del quadre fins al punt de consum amb una mitjana de 40 metres, formada per conductors de coure de 4 x 4 mm² + T, tipus mànega SZ1-K (0,6/1KV), segons disposició CPR de la Unió Europea (EN50575), de AFUMEX-1000/3G2,5 de PIRELLI o EXZHELLENT-X de GENERAL CABLE. Discorrerà per safata metàl·lica tipus REJIBAN per fals sostre i sota tub de folres de 23 mm. (aquest inclòs), per paraments verticals. Fins i tot p.p. de caixes de pas, amb born per a connexió a terra de les masses metàl·liques, fixacions a paraments, senyalització de conductors amb el nº de circuit, de caixes de pas i tub forroplast o derivació i connexionats. Segons R.E.B.T.</t>
  </si>
  <si>
    <t>CFE18324</t>
  </si>
  <si>
    <t>CFE18308</t>
  </si>
  <si>
    <t>Subministrament i instal·lació de cablatge i material per a la derivació individual realitzada amb cable SZ1-K 0,6/1kV 5x16 mm2 des del conjunt de mesura fins al quadre general de baixa tensió. Seran no propagadors de l'incendi, amb baixa emissió de fums, opacitat reduïda, segons la disposició CPR de la Unió Europea (EN50575) i lliure d'halògens, segons ITC-BT-14 i característiques indicades en norma UNE 21123. S'inclou p.p. de tubs, brides, material de suport i mans d'obra. Totalment instal·lada. MARQUES: Pirelli AFUMEX, BICC General Cable EXZHELLENT.</t>
  </si>
  <si>
    <t>EE11EO81</t>
  </si>
  <si>
    <t>Subm. i col. de grup electrògen  tipus automàtic de 15kVA., 12kW. de potencia en servei d'emergencia per fallo de xarxa. Característiques:
*Construcció insonoritzat
* Motor diesel  tipus de 12Kw. a 1.500 r.p.m., refrigerado por agua con radiador, arranc elèctric. 
* Alternador trifàssic 15 kVA. Tensión 400/230 v. Frecuencia 50 Hz. Regulado electrónicamente. Sin escobillas.
*  Quadre automàtic tipus AUT-MP10E que realitza la posta en marxa del grup electrògen al rebre una senyal externa d'arranc.
*  Cargador electronic de manteniment de baterias.
*  Dos bateries de 12 v. 125 Ah. amb cables, terminals i desconectador.
*  Diposit de combustible de 115 l. con indicador de nivel.
*  Resistencia calefactora amb termostat del líquid refrigerant.
* Pintura final acabat color blau.
* Muntat sobre bancada metàl·lica.
* El grup es subminstra amb líquid refrigerant al 50% de anticongelant.
* Proteccions de tots els elements mòbils.
* Aparells de mesura i proteccions.
* Analitzador digital de xarxes elèctriques amb 3 displays
* Pulsador de parada de emergencia.
* Selector de funcionamiento automático, paro y pruebas.
* Silenciador especial de escape de 25 dB(A) de atenuació i tub metàlic flexible de sortida del motor, amb bridas, contrabridas, juntes i cargols.
* Joc de silentblocks per amortiguar les vibracions entre la bancada del grup i el terra.
S'inclou material auxiliar, ports, seguro, descarrega i muntatge.</t>
  </si>
  <si>
    <t>QUADRES ELÈCTRICS</t>
  </si>
  <si>
    <t>'01.L2.03.03</t>
  </si>
  <si>
    <t>EG10ST30</t>
  </si>
  <si>
    <t>Subm. i col. de QUADRE GENERAL, format per armari plàstic combinable , protecció IP-30 amb porta plena. Al seu interior es col·locaran totes les proteccions diferencials i magnetotèrmiques que es descriuen als esquemes i càlculs elèctrics.
S'inclou maniobra, embarrat amb pletina de coure, bornes, cablejat auxiliar, esquemes elèctrics actualitzats, rètols de fòrmica identificadors de cada element i material auxiliar de muntatge.</t>
  </si>
  <si>
    <t>EG10ST31</t>
  </si>
  <si>
    <t>Subm. i col. de QUADRE GENERAL EMERGENCIA, format per armari plàstic combinable , protecció IP-30 amb porta plena. Al seu interior es col·locaran totes les proteccions diferencials i magnetotèrmiques que es descriuen als esquemes i càlculs elèctrics.
S'inclou maniobra, embarrat amb pletina de coure, bornes, cablejat auxiliar, esquemes elèctrics actualitzats, rètols de fòrmica identificadors de cada element i material auxiliar de muntatge.</t>
  </si>
  <si>
    <t>EG10ST32</t>
  </si>
  <si>
    <t>Subm. i col. de QUADRE CONMUTACIÓ, format per armari plàstic combinable , protecció IP-30 amb porta plena. Al seu interior es col·locaran totes les proteccions diferencials i magnetotèrmiques que es descriuen als esquemes i càlculs elèctrics.
S'inclou maniobra, embarrat amb pletina de coure, bornes, cablejat auxiliar, esquemes elèctrics actualitzats, rètols de fòrmica identificadors de cada element i material auxiliar de muntatge.</t>
  </si>
  <si>
    <t>EG10ST35</t>
  </si>
  <si>
    <t>Subm. i col. de QUADRE PLANTA 00-01, format per armari plàstic combinable , protecció IP-30 amb porta plena. Al seu interior es col·locaran totes les proteccions diferencials i magnetotèrmiques que es descriuen als esquemes i càlculs elèctrics.
S'inclou maniobra, embarrat amb pletina de coure, bornes, cablejat auxiliar, esquemes elèctrics actualitzats, rètols de fòrmica identificadors de cada element i material auxiliar de muntatge.</t>
  </si>
  <si>
    <t>EG10ST36</t>
  </si>
  <si>
    <t>Subm. i col. de QUADRE PLANTA 00-01 EMERGENCIA, format per armari plàstic combinable , protecció IP-30 amb porta plena. Al seu interior es col·locaran totes les proteccions diferencials i magnetotèrmiques que es descriuen als esquemes i càlculs elèctrics.
S'inclou maniobra, embarrat amb pletina de coure, bornes, cablejat auxiliar, esquemes elèctrics actualitzats, rètols de fòrmica identificadors de cada element i material auxiliar de muntatge.</t>
  </si>
  <si>
    <t>EG10ST37</t>
  </si>
  <si>
    <t>Subm. i col. de QUADRE PLANTA 2, format per armari plàstic combinable , protecció IP-30 amb porta plena. Al seu interior es col·locaran totes les proteccions diferencials i magnetotèrmiques que es descriuen als esquemes i càlculs elèctrics.
S'inclou maniobra, embarrat amb pletina de coure, bornes, cablejat auxiliar, esquemes elèctrics actualitzats, rètols de fòrmica identificadors de cada element i material auxiliar de muntatge.</t>
  </si>
  <si>
    <t>EG10ST38</t>
  </si>
  <si>
    <t>Subm. i col. de QUADRE PLANTA 2 EMERGENCIA, format per armari plàstic combinable , protecció IP-30 amb porta plena. Al seu interior es col·locaran totes les proteccions diferencials i magnetotèrmiques que es descriuen als esquemes i càlculs elèctrics.
S'inclou maniobra, embarrat amb pletina de coure, bornes, cablejat auxiliar, esquemes elèctrics actualitzats, rètols de fòrmica identificadors de cada element i material auxiliar de muntatge.</t>
  </si>
  <si>
    <t>EG10ST39</t>
  </si>
  <si>
    <t>Subm. i col. de QUADRE ACS, format per armari plàstic combinable , protecció IP-54 amb porta plena. Al seu interior es col·locaran totes les proteccions diferencials i magnetotèrmiques que es descriuen als esquemes i càlculs elèctrics.
S'inclou maniobra, embarrat amb pletina de coure, bornes, cablejat auxiliar, esquemes elèctrics actualitzats, rètols de fòrmica identificadors de cada element i material auxiliar de muntatge.</t>
  </si>
  <si>
    <t>EG10ST40</t>
  </si>
  <si>
    <t>Subm. i col. de QUADRE GEOTÈRMIA, format per armari plàstic combinable , protecció IP-54 amb porta plena. Al seu interior es col·locaran totes les proteccions diferencials i magnetotèrmiques que es descriuen als esquemes i càlculs elèctrics.
S'inclou maniobra, embarrat amb pletina de coure, bornes, cablejat auxiliar, esquemes elèctrics actualitzats, rètols de fòrmica identificadors de cada element i material auxiliar de muntatge.</t>
  </si>
  <si>
    <t>CFM18152</t>
  </si>
  <si>
    <t>Subministrament i col·locacióTransformador de 100KVA IP-23 reversible 400V/230V.  Fabricació segons normes UNE-EN61558, UNE-EN 60726 i UNE-EN 60076. Inclou p.p. de material auxiliar de muntatge. Totalment muntat, connectat i en perfecte funcionament.</t>
  </si>
  <si>
    <t>'01.L2.03.04</t>
  </si>
  <si>
    <t>EG63ST7B</t>
  </si>
  <si>
    <t>Subm. i col. de presa de corrent  bipolar (2P), 16 A 250 V, preu alt, segons ITC-BT-20 i característiques indicades en norma UNE 21123 i compliment CPR Cca-s1b1-d1-a1, amb marc, premarc, tecla i tot el necessari per a la seva instal·lació encastada. Marca JUNG LS990</t>
  </si>
  <si>
    <t>EG6211E3</t>
  </si>
  <si>
    <t>Interruptor, de tipus universal, bipolar (2P), 16 AX/250 V, amb tecla, preu alt, encastat</t>
  </si>
  <si>
    <t>CFM18601</t>
  </si>
  <si>
    <t>Interruptor detector de moviment, de tipus universal 360º, per a càrregues resistives de fins a 1000 W de potència i 230V de tensió d'alimentació, de 10 a 300 s de temps de desconnexió, sensibilitat d'activació de 5 a 120 lux, amb tapa, caixa de encastar i marc, model Legrand Mosaic II o equivalent, encastat.</t>
  </si>
  <si>
    <t>CFM18315</t>
  </si>
  <si>
    <t>Línia d'alimentació (segons esquema unifilar), des de quadre fins a punts de consums o caixes properes a aquests, amb una mitjana de 50 metres, formada per conductors de coure de 2 x 1,5 mm² + T, tipus mànega RZ1-K (0 ,6/1KV), segons disposició CPR de la Unió Europea (EN50575), d'AFUMEX-1000/3G2,5 de PIRELLI o EXZHELLENT-X de GENERAL CABLE. Discorrerà per safata metàl·lica tipus REJIBAN per fals sostre i sota tub de acer galvanitzat de 13 mm. (aquest inclòs), per paraments verticals. Fins i tot p.p. de caixes de pas, amb born per a connexió a terra de les masses metàl·liques, fixacions a paraments, senyalizacion de conductors amb el nº de circuit, de caixes de pas i tub forroplast o derivacion i conexionats. Segons R.E.B.T.</t>
  </si>
  <si>
    <t>CFM18316</t>
  </si>
  <si>
    <t>Línia d'alimentació (segons esquema unifilar), des de quadre fins a punts de consums o caixes properes a aquests, amb una mitjana de 50 metres, formada per conductors de coure de 2 x 2,5 mm² + T, tipus mànega RZ1-K (0 ,6/1KV), segons disposició CPR de la Unió Europea (EN50575), d'AFUMEX-1000/3G2,5 de PIRELLI o EXZHELLENT-X de GENERAL CABLE. Discorrerà per safata metàl·lica tipus REJIBAN per fals sostre i sota tub acer galvanitzat de 13 mm. (aquest inclòs), per paraments verticals. Fins i tot p.p. de caixes de pas, amb born per a connexió a terra de les masses metàl·liques, fixacions a paraments, senyalizacion de conductors amb el nº de circuit, de caixes de pas i tub forroplast o derivacion i conexionats. Segons R.E.B.T.</t>
  </si>
  <si>
    <t>CFM18329</t>
  </si>
  <si>
    <t>Punt de llum simple i suspes realitzat mitjançant cable RZ1-Kde 2x2,5mm2+2,5TT amb p.p. de tub corrugat lliure d'halògens AISCAN-CHF i brides per a subjecció. Es considera també part proporcional de la línia des de la caixa més propera del circuit. Seran no propagadors d'incendi, amb baixa emissió de fums i opacitat reduïda, segons ITC-BT-20, segons disposició CPR de la Unió Europea (EN50575) i característiques indicades en norma UNE 21123. Inclusivament el material auxiliar i mà d'obra. lluminària estàndard i/o emergència i endoll.
MARQUES: Pirelli AFUMEX 1000 V, BICC GeneralCable EXZHELLENT.
CRITERIO DE MEDICIÓN: 1 unidad para cada bloque de pantallas, 1 unidad para cada Downlight, 1 unidad cada bloque de fluorescentes sobre o bajo armario, 1 unidad cada bloque de tira de led sobre o bajo armario, 1 unidad cada panel, 1 unidad cada luminaria de emergencia, 1 luminaria cada fluorescente instalado aisladamente, 1 luminaria cada LED instalado aisladamente y 1 unidad para proyector.
Para techos continuos o registrables, y en paramentos verticales ya sean de pladur o revestidos de madera bilaminada.</t>
  </si>
  <si>
    <t>CFM18330</t>
  </si>
  <si>
    <t>Punt d'endoll simple o presa de connexió feta mitjançant cable RZ1-Kde 2x2,5mm2+2,5TT amb p.p. de tub corrugat lliure d'halògens AISCAN-CHF i brides per a subjecció. Es considera també part proporcional de la línia des de la caixa més propera del circuit. Seran no propagadors d'incendi, amb baixa emissió de fums i opacitat reduïda, segons ITC-BT-20, segons disposició CPR de la Unió Europea (EN50575) i característiques indicades en norma UNE 21123. Inclusivament el material auxiliar i mà d'obra. lluminària estàndard i/o emergència i endoll.
MARQUES: Pirelli AFUMEX 1000 V, BICC GeneralCable EXZHELLENT.
CRITERIO DE MEDICIÓN:  1 unidad para cada enchufe o conjunto de enchufes. 1 unidad para cada base Cima, unidad para cada toma de conexión directa.
Para techos continuos o registrables, y en paramentos verticales ya sean de pladur o revestidos de madera bilaminada.</t>
  </si>
  <si>
    <t>CFM18332</t>
  </si>
  <si>
    <t>Punt de llum simple realitzat mitjançant cable RZ1-Kde 2x2,5mm2 amb p.p. de tub corrugat lliure d'halògens AISCAN-CHF, caixes d'empalmament, brides per a subjecció, bornes i caixa de derivació. Seran no propagadors d'incendi, amb baixa emissió de fums i opacitat reduïda, segons ITC-BT-20, segons disposició CPR de la Unió Europea (EN50575) i característiques indicades en norma UNE 21123. Inclusivament el material auxiliar i mà d'obra. interruptor.
MARQUES: Pirelli AFUMEX 1000 V, BICC GeneralCable EXZHELLENT.
Para paramentos verticales ya sean de pladur o revestidos de madera bilaminada.</t>
  </si>
  <si>
    <t>EH2D5S42</t>
  </si>
  <si>
    <t>Llumenera decorativa tipus downlight, amb portalàmpades G 24 d2, amb 1 làmpades LED de 10 W i 230 V de tensió d'alimentació amb una temperatura de color de 3000 ó 4000 K i un grau de rendiment de color Ra=82, dimensions d'encastament de 218 mm de diàmetre i 158 mm de profunditat, amb reflector platejat, grau de protecció IP 20, equip AF i col·locada encastada. Inclou transformador.</t>
  </si>
  <si>
    <t>CFM18318</t>
  </si>
  <si>
    <t>Línia d'alimentació (segons esquema unifilar), des de quadre fins a punts de consums o caixes properes a aquests, amb una mitjana de 50 metres, formada per conductors de coure de 2 x 6 mm² + T, tipus mànega RZ1-K (0 ,6/1KV), segons disposició CPR de la Unió Europea (EN50575), d'AFUMEX-1000/3G2,5 de PIRELLI o EXZHELLENT-X de GENERAL CABLE. Discorrerà per safata metàl·lica tipus REJIBAN per fals sostre i sota tub acer galvanitzat de 13 mm. (aquest inclòs), per paraments verticals. Fins i tot p.p. de caixes de pas, amb born per a connexió a terra de les masses metàl·liques, fixacions a paraments, senyalizacion de conductors amb el nº de circuit, de caixes de pas i tub forroplast o derivacion i conexionats. Segons R.E.B.T.</t>
  </si>
  <si>
    <t>CFM182X5</t>
  </si>
  <si>
    <t>Subm. i instal·lació de safata metàl·lica de reixeta d'acer galvanitzat en calent, de dimensions 300x60 mm. Totalment instal·lada, fins i tot petit material, accessoris d'ancoratge, unions, talls etc.</t>
  </si>
  <si>
    <t>CFM19402</t>
  </si>
  <si>
    <t>Subm. i instal·lació d'equip autònom d'enllumenat d'emergència ( No permanent LED) i senyalització de 100 Lúmens, HYDRA LD N2 o equivalent, format per cos rectangular amb arestes pronunciades que consta d'una carcassa fabricada en policarbonat i difusor en material idèntic. Consta d'un llum LED que s'il·lumina si el subministrament de xarxa falla. Tipus de bateria NiCd. Fins i tot p.p.d'accessoris, fixació i connexió. Instal·lats segons R.E.B.T. i DB SI. Inclou caixa de superficie.</t>
  </si>
  <si>
    <t>EG6P2262</t>
  </si>
  <si>
    <t>Presa de corrent industrial de tipus exterior, 2P+T, de 16 A i 230 V de tensió nominal segons norma UNE-EN 60309-1, amb grau de protecció de IP-44, col.locada</t>
  </si>
  <si>
    <t>CFM19104</t>
  </si>
  <si>
    <t>Subministrament i instal·lació de lluminària homologada en fals sostre de 60 x 60 amb il·luminació per LEDs. 40W llum calida, amb CRI &gt; 80, 4000ºK, IP 20.
Tots els panells tenen la possibilitat d'instal·lar superfície si fos el cas amb un marc adaptador, que serà en color gris.
El panell quan s'instal·la de superfície se subministrarà en color gris, i si s'integra en sostre fals, en color blanc</t>
  </si>
  <si>
    <t>CFM19204</t>
  </si>
  <si>
    <t>Subm. instal·lació i connexionat de regleta fluorescent estanca de 1x24W equipada amb tub fluorescent i difusor de policarbonat o acrílic resistent a impactes ( IP 65).S'inclou ajuda de paleta si calgués. ).</t>
  </si>
  <si>
    <t>CFM19210</t>
  </si>
  <si>
    <t>Lluminària per suspendre o adossar model FIL 50 G2 OPAL ELS SEUS 4600 WW WH. de la marca LAMP o equivalent. Perfil fabricat en extrusió d'alumini lacat de color blanc setinat amb difusor de policarbonat opal. Model
per LED MID-POWER, temperatura de color blanc càlid i equip electrònic incorporat. Amb difusor de policarbonat opal. Amb un grau de protecció IP42, IK07. Classe d'aïllament I. Seguretat fotobiològica grup</t>
  </si>
  <si>
    <t>CFE18315</t>
  </si>
  <si>
    <t>Línia d'alimentació (segons esquema unifilar), des de quadre fins a punts de consums o caixes properes a aquests, amb una mitjana de 50 metres, formada per conductors de coure de 2 x 1,5 mm² + T, tipus mànega SZ1-K (0 ,6/1KV), segons disposició CPR de la Unió Europea (EN50575), d'AFUMEX-1000/3G2,5 de PIRELLI o EXZHELLENT-X de GENERAL CABLE. Discorrerà per safata metàl·lica tipus REJIBAN per fals sostre i sota tub de acer galvanitzat de 13 mm. (aquest inclòs), per paraments verticals. Fins i tot p.p. de caixes de pas, amb born per a connexió a terra de les masses metàl·liques, fixacions a paraments, senyalizacion de conductors amb el nº de circuit, de caixes de pas i tub forroplast o derivacion i conexionats. Segons R.E.B.T.</t>
  </si>
  <si>
    <t>CFE18316</t>
  </si>
  <si>
    <t>Línia d'alimentació (segons esquema unifilar), des de quadre fins a punts de consums o caixes properes a aquests, amb una mitjana de 50 metres, formada per conductors de coure de 2 x 2,5 mm² + T, tipus mànega SZ1-K (0 ,6/1KV), segons disposició CPR de la Unió Europea (EN50575), d'AFUMEX-1000/3G2,5 de PIRELLI o EXZHELLENT-X de GENERAL CABLE. Discorrerà per safata metàl·lica tipus REJIBAN per fals sostre i sota tub acer galvanitzat de 13 mm. (aquest inclòs), per paraments verticals. Fins i tot p.p. de caixes de pas, amb born per a connexió a terra de les masses metàl·liques, fixacions a paraments, senyalizacion de conductors amb el nº de circuit, de caixes de pas i tub forroplast o derivacion i conexionats. Segons R.E.B.T.</t>
  </si>
  <si>
    <t>CFM18317</t>
  </si>
  <si>
    <t>Línia d'alimentació (segons esquema unifilar), des de quadre fins a punts de consums o caixes properes a aquests, amb una mitjana de 50 metres, formada per conductors de coure de 2 x 4 mm² + T, tipus mànega RZ1-K (0 ,6/1KV), segons disposició CPR de la Unió Europea (EN50575), d'AFUMEX-1000/3G2,5 de PIRELLI o EXZHELLENT-X de GENERAL CABLE. Discorrerà per safata metàl·lica tipus REJIBAN per fals sostre i sota tub galvanitzat de 13 mm. (aquest inclòs), per paraments verticals. Fins i tot p.p. de caixes de pas, amb born per a connexió a terra de les masses metàl·liques, fixacions a paraments, senyalizacion de conductors amb el nº de circuit, de caixes de pas i tub forroplast o derivacion i conexionats. Segons R.E.B.T.</t>
  </si>
  <si>
    <t>CFM18323</t>
  </si>
  <si>
    <t>Línia d'alimentació (segons esquema unifilar), des del quadre fins al punt de consum amb una mitjana de 40 metres, formada per conductors de coure de 4 x 6 mm² + T, tipus mànega RZ1-K (0,6/1KV), segons disposició CPR de la Unió Europea (EN50575), de AFUMEX-1000/3G2,5 de PIRELLI o EXZHELLENT-X de GENERAL CABLE. Discorrerà per safata metàl·lica tipus REJIBAN per fals sostre i sota tub de folres de 29 mm. (aquest inclòs), per paraments verticals. Fins i tot p.p. de caixes de pas, amb born per a connexió a terra de les masses metàl·liques, fixacions a paraments, senyalizacion de conductors amb el nº de circuit, de caixes de pas i tub forroplast o derivacion i conexionats. Segons R.E.B.T.</t>
  </si>
  <si>
    <t>CFM19403</t>
  </si>
  <si>
    <t>Subm. i instal·lació d'equip autònom d'enllumenat d'emergència ( No permanent LED) i senyalització de 100 Lúmens, HYDRA LD N2 IP-66 o equivalent, format per cos rectangular amb arestes pronunciades que consta d'una carcassa fabricada en policarbonat i difusor en material idèntic. Consta d'un llum LED que s'il·lumina si el subministrament de xarxa falla. Tipus de bateria NiCd. Fins i tot p.p.d'accessoris, fixació i connexió. Instal·lats segons R.E.B.T. i DB SI. Inclou caixa de superficie.</t>
  </si>
  <si>
    <t>EHS21134</t>
  </si>
  <si>
    <t>Llumenera estanca sense reflector amb reixeta i làmpada LED exterior, balissa de 10 W, cos de fosa d'alumini, IP-66 i muntada de superficie</t>
  </si>
  <si>
    <t>'01.L2.03.05</t>
  </si>
  <si>
    <t>EG621G93</t>
  </si>
  <si>
    <t>Subm. i col. de commutador unipolar (1P), 10 AX/250 V, amb tecla,marc, i tot el necessari per a la seva instal·lació encastat. Marca JUNG LS990.</t>
  </si>
  <si>
    <t>EG631EA3</t>
  </si>
  <si>
    <t>Presa de corrent tipus universal, d'espigues planes (2P+T), 25 A 250 V, amb tapa, preu alt, encastada</t>
  </si>
  <si>
    <t>EG10ST10</t>
  </si>
  <si>
    <t>Subm. i col. de QUADRE HABITACIONS, format per armari plàstic combinable , protecció IP-30 amb porta plena. Al seu interior es col·locaran totes les proteccions diferencials i magnetotèrmiques que es descriuen als esquemes i càlculs elèctrics.
S'inclou maniobra, embarrat amb pletina de coure, bornes, cablejat auxiliar, esquemes elèctrics actualitzats, rètols de fòrmica identificadors de cada element i material auxiliar de muntatge.</t>
  </si>
  <si>
    <t>CFM18333</t>
  </si>
  <si>
    <t>Punt de connexió conmutador/regulador realitzat mitjançant cable RZ1-Kde 2x2,5mm2 amb p.p. de tub corrugat lliure d'halògens AISCAN-CHF, caixes d'empalmament, brides per a subjecció, bornes i caixa de derivació. Seran no propagadors d'incendi, amb baixa emissió de fums i opacitat reduïda, segons ITC-BT-20, segons disposició CPR de la Unió Europea (EN50575) i característiques indicades en norma UNE 21123. Inclusivament el material auxiliar i mà d'obra. commutador o regulador d'intensitat.
MARQUES: Pirelli AFUMEX 1000 V, BICC GeneralCable EXZHELLENT.
CRITERIO DE MEDICIÓN: 1 unidad para cada conmutador. 1 unidad para cada regulador de intensidad. 
Para paramentos verticales ya sean de pladur o revestidos de madera bilaminada.</t>
  </si>
  <si>
    <t>GWNDAXR</t>
  </si>
  <si>
    <t>Tira LED a sostre Tira led 23W/m 3000k IP20. Inclou transformador i  Driver. Totalment instal.lat.</t>
  </si>
  <si>
    <t>EG63ST8B</t>
  </si>
  <si>
    <t>Subm. i col. de presa de USB, 16 A 250 V, preu alt, segons ITC-BT-20 i característiques indicades en norma UNE 21123 i compliment CPR Cca-s1b1-d1-a1, amb marc, premarc, tecla i tot el necessari per a la seva instal·lació encastada. Marca JUNG LS990</t>
  </si>
  <si>
    <t>XARXA  DE TERRES</t>
  </si>
  <si>
    <t>'01.L2.03.06</t>
  </si>
  <si>
    <t>XPAUU001</t>
  </si>
  <si>
    <t>Enllaç de la xarxa general de terres als elements de la instal.lació, canonades, safates, etc. S' inclou p.p. de material auxiliar de muntatge.</t>
  </si>
  <si>
    <t>XPAUU002</t>
  </si>
  <si>
    <t>Partida per a la mesura de la resistencia elèctrica del terreny d'acord amb la normativa d'aplicació per a la instal·lació de la xarxa de terres de l'edifici.</t>
  </si>
  <si>
    <t>EG380902</t>
  </si>
  <si>
    <t>Conductor de coure nu, unipolar de secció 1x35 mm2, muntat superficialment.</t>
  </si>
  <si>
    <t>EGD1421E</t>
  </si>
  <si>
    <t>Piqueta de connexió a terra d'acer, amb recobriment de coure de gruix estàndard, de 2500 mm de llargària i de 14,6 mm de diàmetre, clavada a terra</t>
  </si>
  <si>
    <t>EG46C5C2</t>
  </si>
  <si>
    <t>Caixa seccionadora fusible de 80 A, com a màxim, tripolar més neutre, per a fusibles cilíndrics de 22x58 mm i muntada superficialment</t>
  </si>
  <si>
    <t>EGDZ1102</t>
  </si>
  <si>
    <t>Punt de connexió a terra amb pont seccionador de platina de coure, muntat en caixa estanca i col.locat superficialment</t>
  </si>
  <si>
    <t>'01.L2.03.07</t>
  </si>
  <si>
    <t>XPAUBT003</t>
  </si>
  <si>
    <t>Desmuntatge dins de la zona a condicionar, ( per a una superfície &lt;= de 1000 m2 ), de la instal·lació elèctrica existent, baixa tensió i veu+dades, inclosa canalització, mecanismes, caixes de derivació i portamecanismes, amb trasllat a abocador sens limitació de distància, o al lloc que indiqui la propietat.</t>
  </si>
  <si>
    <t>XPAUBT004</t>
  </si>
  <si>
    <t>Càrrega i transport de runes en sacs des de punt de producció fins a mitjà de transport a abocador, a una distància mitjana horitzontal de fins a 25 m. i una alçada de Fins a 5 m., per mitjans
manuals, amb ajuda de mitjans mecànics (ascensor, muntacàrregues, maquinet, etc.). Aquesta unitat es utilitzarà únicament quan l'evacuació de runes horitzontal necessàriament hagi de ser per
mitjans manuals. No és procedent aplicar aquesta partida quan tota la càrrega i transport pugui realitzar-se per mitjans mecànics, d'una forma habitual, estant inclòs el seu import, en aquest cas, a
el preu de les partides de demolicions.</t>
  </si>
  <si>
    <t>INSTAL·LACIÓ DE CLIMATITZACIÓ</t>
  </si>
  <si>
    <t>NOTA GENERAL AEROTERMIA</t>
  </si>
  <si>
    <t>'01.L2.04.01</t>
  </si>
  <si>
    <t>NOTA0030</t>
  </si>
  <si>
    <t>Nota nº 030 -Climatització (Instal·lació complerta)
Aquest capítol inclou, la instal·lació complerta i les unitats exteriors i interiors i la instal·lació de les canonades frigorífiques i l'alimentació elèctrica corresponent, així com la formació de conductes i reixetes. Es tindrà en compte el compliment del RITE, el REBT.Inclús legalització i posada en marxa de la instal·lació per a compliment de la reglamentació vigent. S'inclouen projecte, visats, dictàmens, etc., necessaris per a l'aprovació de les instal·lacions davant els organismes estatals, autonòmics o locals competents per a l'autorització de l'execució i posada en marxa definitiva de la instal·lació.
L'instal·lador ha de propossar un sistema de aerotermia de un altra casa comercial que s'ajusti a les potencies requerides i indicades en el projecte, acordat amb la Direcció Facultativa i incloent els tràmits d'aprobació per part de l'ajuntament, siempre i quan els costos siguin inferiors i no supossin un perjudici ni per  l'instal·lador ni per la propietat.
S'ha de tenir en compte l'obligatorietat de:
- Homolgació i certificació de tots els materials.
- Instruccions d'ús i garanties.
- Realització i lliurament de protocols de proves de la instal·lació segons normativa aplicable.
- Certificats d'instal·lació.
- Posada en funcionament de la mateixa, així com formació de dossier amb manuals d'utilització, garanties, manteniment bàsic de la instal·lació.
- Planols asbuilt en autocad.
Normativa d'obligat compliment:
- L'específica per a cada un dels materials utilitzats en el projecte.
- Reglament d'instal·lacions tèrmiques en els edificis (RITE) i les seves instruccions tècniques (IT) Reial Decret 1027/2007, de 20 de juliol, del Ministeri de la Presidència. B.O.E .: 29 agost 2007.
- Execució:. Codi Tècnic de l'Edificació (CTE). Part II. Document Bàsic HS.
- DB HR Protecció enfront del soroll. Codi Tècnic de l'Edificació (CTE). Document Bàsic HR.
- Criteris higienicosanitaris per a la prevenció i control de la legionel·losi. Reial Decret 865/2003, de 4 de juliol, del Ministeri de Sanitat i Consum.
- Classificació dels productes de construcció i dels elements constructius en funció de les seves propietats de reacció i de resistència davant del foc. Reial Decret 312/2005, de 18 de març, del Ministeri de la Presidència.</t>
  </si>
  <si>
    <t>EQUIPS</t>
  </si>
  <si>
    <t>'01.L2.04.02</t>
  </si>
  <si>
    <t>ECHT11AG50</t>
  </si>
  <si>
    <t>Canonada de Plàstic amb reforç de fibra de vidre Termosoldada, de 50mm. de diàmetre de tipus NIRON CLIMA amb els seus accessoris d'instal·lació, corbes, colzes, peces especials, cables de connexió i elements de subjecció. Incloent aïllament tèrmic d'escuma elastomèrica per a canonades que transporten fluids a temperatura entre -50ºC i 105ºC, de gruix segons RITE (RD1027/2007) i RD 238/2013, Totalment instal·lada i provada.</t>
  </si>
  <si>
    <t>ECHT11AG75</t>
  </si>
  <si>
    <t>Canonada de Plàstic amb reforç de fibra de vidre Termosoldada, de 75mm. de diàmetre de tipus NIRON CLIMA amb els seus accessoris d'instal·lació, corbes, colzes, peces especials, cables de connexió i elements de subjecció. Incloent aïllament tèrmic d'escuma elastomèrica per a canonades que transporten fluids a temperatura entre -50ºC i 105ºC, de gruix segons RITE (RD1027/2007) i RD 238/2013, Totalment instal·lada i provada.</t>
  </si>
  <si>
    <t>EICW01G1</t>
  </si>
  <si>
    <t>Subm. i col·locació de Comptador diàmetre 50mm (2``) amb sistema de velocitat raig múltiple cabal màxim 30 m3/h aigua freda instal·lat en cambra.</t>
  </si>
  <si>
    <t>EF23TD50</t>
  </si>
  <si>
    <t>Sum.i col. de vàlvula de regulació manual tipus IMI mod. STAD50 de 2´´, tipus roscada, fabricada en AMETAL, amb preajustament de cabal, preses de pressió i amb clau de buidatge. S'inclou aïllament material auxiliar de muntatge.</t>
  </si>
  <si>
    <t>EF23SE01</t>
  </si>
  <si>
    <t>Vàlvula de seguretat pretarada de 3 a 7 Kg diàmetre 1/2´´ amb manòmetre incorporat per a instal·lacions de calefacció i ACS.</t>
  </si>
  <si>
    <t>EF23EF32</t>
  </si>
  <si>
    <t>Subm. i instal·lació de vàlvula d'esfera, roscada, de Ø 32 mm, PN-16, juntes i altres elements d'instal·lació. Totalment instal·lada, provada i funcionant.</t>
  </si>
  <si>
    <t>EF24MA01</t>
  </si>
  <si>
    <t>Subm. i instal·lació de conjunt format per portamanòmetre amb plaqueta de desaire de 63 mm d'esfera, i rang de 0 a 6 kg/cm²; tot instal·lat, connectat i funcionant.</t>
  </si>
  <si>
    <t>EF23FU101</t>
  </si>
  <si>
    <t>Subm. i instal·lació d'interruptor de flux per a la vigilància de la circulació d'aigua en màquines frigorífiques, del tipus de contacte commutat lliure de potencial, amb capacitat de ruptura de 15 A a 220 VAC, (amb relé si cal), rosca adequada, pressió màxima del líquid 1000 kPa i cabals mínims i màxims adequats a l'equip frigorífic. Connectat i funcionant.</t>
  </si>
  <si>
    <t>EFCOD40</t>
  </si>
  <si>
    <t>Subm. i col. de connexió de dipòsit acumulador a circuit hidràulic, formada per:
* 4 Vàlvules de bola DN-40.
* 1 Vàlvula de seguretat tarada.
* 1 Purgador automàtic.
* 1 Termòmetre.
* 1 Punt de buidatge segons ITE 02.8.3 amb vàlvula de bola, canonada de PVC sèrie B i connexió a desguàs més proper. S'hi inclou material auxiliar de muntatge.</t>
  </si>
  <si>
    <t>EJAB1S21</t>
  </si>
  <si>
    <t>Subministrament i col·locació d'acumulador 2000l LAPESA MASTER INERCIA ESTRATIFICACIÓ MV2000L o equivalent, col·locat a terra i connectat.
· Dipòsit d'acer inoxidable amb aïllament PU rígid injectat en motlle (lliure de CFC/HCFC, 0,025 W/mºK)
· Connexions hidràuliques per al circuit de refrigeració / calefacció, incloent termòmetres i elements segons esquema
· Reguladors de flux avançats per a una estratificació òptima i eficient
. Sistema d'Estratificació integrada
Inclou Gestió integral del sistema i bancada</t>
  </si>
  <si>
    <t>EEJ7L133CT</t>
  </si>
  <si>
    <t>Sum.i instal·l. d'unitat tipus Bomba de calor geotèrmica aigua-aigua, marca CLIMAVENETA model NECS-WQ 00302 o equivalent, amb una potència útil calorifica de 97kW i frigorifica de 98kW, índex de rendiment COP de 4,02 (B5W35 s/ EN 14511) i ESEER de 5 ,27, amb unes dimensions de 1496x1220x877 (Alt, Ample, Profund) i un pes de 745kg, incloent els següents elements i característiques: temperatures d'anada fins a 55 °C, compressor hermètic Scroll d'alt rendiment, aïllament sonor en diversos nivells MSI, nivell de potència acústica 77 dB(A), intercanviadors de plaques en acer inoxidable d'alta capacitat amb injecció de líquid, refrigerant específic per a les condicions de treball en geotèrmia R410A, circuit de refrigeració gestionat mitjançant sensors, amb seguretats per alta i baixa pressió a el circuit refrigerant i per manca de cabal daigua, limitador de corrent darrencada; mànegues de pressió flexibles per a la connexió de la font de calor, regulador d'equilibri energètic en funció de les condicions atmosfèriques amb indicació de l'energia mediambiental a la pantalla, gestió de sistemes amb ACS i refrigeració natural mitjançant sistema girar i polsar, connexió elèctrica 400/ 3/50 Hz, equipament elèctric amb protecció IP 44, amb protecció dinversió de fases; vàlvula de seguretat i dipòsit de compensació per al circuit de captadors; sondes per a la gestió de la instal·lació hidràulica, sonda exterior per a la regulació de la calefacció.
S'inclouen Opció arrencada suau, Integració Fotovotaica, bomba usuari LP+dissipació HP modulant + recuperació LP, unitat de control remot, passarel·la electrònica tipus KNX o Mod Bus, connexions elèctriques, connexions de tub, de desguàs de dimensions segons I.T.E. 02.8.3 fins a baixant de sanejament més proper, suports tipus silentblock segons UNE 100153, grua o mitjans d'elevació necessaris, posada en marxa ofical de SAT CLIMAVENETA, proves ITE 06 i pàg. de material auxiliar per al muntatge.</t>
  </si>
  <si>
    <t>EAJ7L132ST</t>
  </si>
  <si>
    <t>Sum.i instal·l. d'unitat tipus Bomba de calor aerotèrmica aire-aigua, marca BAETULENN model BaeHeat BH CPE040A o equivalent, Alta temperatura amb una potència útil calorifica de 40kW i frigorifica de 37kW, índex de rendiment COP de 3,34 (B5W35 s/ EN 14511 ) i ESEER de 4,18 amb unes dimensions de 2070x3875x1350 (Alt, Ample, Profund) i un pes de 1580kg, incloent els següents elements i característiques: temperatures d'anada fins a 55 °C, compressor hermètic Scroll d'alt rendiment, aïllament sonor en diversos nivells MSI, nivell de potència acústica 83 dB(A), intercanviadors de plaques en acer inoxidable d'alta capacitat amb injecció de líquid, refrigerant específic per a les condicions de treball en geotèrmia R410A, circuit de refrigeració gestionat mitjançant sensors, amb seguretat per alta i baixa pressió al circuit refrigerant i per manca de cabal d'aigua, limitador de corrent d'arrencada; mànegues de pressió flexibles per a la connexió de la font de calor, regulador d'equilibri energètic en funció de les condicions atmosfèriques amb indicació de l'energia mediambiental a la pantalla, gestió de sistemes amb ACS i refrigeració natural mitjançant sistema girar i polsar, connexió elèctrica 400/ 3/50 Hz, equipament elèctric amb protecció IP 44, amb protecció dinversió de fases; vàlvula de seguretat i dipòsit de compensació per al circuit de captadors; sondes per a la gestió de la instal·lació hidràulica, sonda exterior per a la regulació de la calefacció. Versió Super Silenciada. Inclou Dipòsit de inercia.
S'inclouen Opció arrencada suau, Integració Fotovotaica, bomba usuari LP+dissipació HP modulant + recuperació LP, unitat de control remot, passarel·la electrònica tipus KNX o Mod Bus, connexions elèctriques, connexions de tub, de desguàs de dimensions segons I.T.E. 02.8.3 fins a baixant de sanejament més proper, suports tipus silentblock segons UNE 100153, grua o mitjans d'elevació necessaris, posada en marxa ofical de SAT BAETULENN, proves ITE 06 i pàg. de material auxiliar per al muntatge.</t>
  </si>
  <si>
    <t>EEJ7LST202</t>
  </si>
  <si>
    <t>Subministrament i col·locació de Fan-Coil del tipus conductes horitzontal marca Climaveneta model i-LIFE2 HP 2T DLIO 1002, amb motor elèctric DC Brushless d'última generació, modulació contínua del 0-100%, per treballar amb sistemes de distribució de 2 tubs, de 3.46kW de potència frigorífica , amb una pressió disponible de 60Pa, amb un cabal d'aire de 826m3/h, de 25W de potència elèctrica total absorbida, amb una alimentació monofàsica de 230V. Construït en xapa zincada de 0,7 mm de gruix amb bateria dintercanvi tèrmic realitzada en tub de coure i aleta contínua dalumini fixada per expansió mecànica dels tubs, dissenyada per a una pèrdua de càrrega en costat aigua no superior a 20 kPa per a condicions nominals. Col·lectors amb preses roscades femella fixats al marc per evitar trencaments durant la connexió a xarxa de distribució, vàlvula de purgat i de drenatge. Tren de ventilació amb ventiladors centrífugs de doble aspiració amb rodet termoplàstic de pales endavant per obtenir un nivell sonor molt baix. Filtre d'aire de marc metàl·lic i safata de condensats de material termoplàstic. Inclou aïllament acústic a base de dues capes de llana de roca de baixa densitat, control electrònic infraroig, connexionat elèctric, filtres, silent blocks, safata de recollida de condensats, comporta metàl·lica ´´trampilla´´ 500x400mm en conducte de retorn com a registre per accedir al filtre i bomba de desguàs. Inclou 1 kit vàlvula de 2 vies proporcional amb actuador Belimo per a 2 tubs model i termòstat. Totalment instal·lat.</t>
  </si>
  <si>
    <t>EEJ7LST203</t>
  </si>
  <si>
    <t>Subministrament i col·locació de Fan-Coil del tipus conductes horitzontal marca Climaveneta model i-LIFE2 HP 2T DLIO 1202, amb motor elèctric DC Brushless d'última generació, modulació contínua del 0-100%, per treballar amb sistemes de distribució de 2 tubs, de 4.21kW de potència frigorífica , amb una pressió disponible de 60Pa, amb un cabal d'aire de 1043m3/h, de 25W de potència elèctrica total absorbida, amb una alimentació monofàsica de 230V. Construït en xapa zincada de 0,7 mm de gruix amb bateria dintercanvi tèrmic realitzada en tub de coure i aleta contínua dalumini fixada per expansió mecànica dels tubs, dissenyada per a una pèrdua de càrrega en costat aigua no superior a 20 kPa per a condicions nominals. Col·lectors amb preses roscades femella fixats al marc per evitar trencaments durant la connexió a xarxa de distribució, vàlvula de purgat i de drenatge. Tren de ventilació amb ventiladors centrífugs de doble aspiració amb rodet termoplàstic de pales endavant per obtenir un nivell sonor molt baix. Filtre d'aire de marc metàl·lic i safata de condensats de material termoplàstic. Inclou aïllament acústic a base de dues capes de llana de roca de baixa densitat, control electrònic infraroig, connexionat elèctric, filtres, silent blocks, safata de recollida de condensats, comporta metàl·lica ´´trampilla´´ 500x400mm en conducte de retorn com a registre per accedir al filtre i bomba de desguàs. Inclou 1 kit vàlvula de 2 vies proporcional amb actuador Belimo per a 2 tubs model i termòstat. Totalment instal·lat.</t>
  </si>
  <si>
    <t>EAST200E</t>
  </si>
  <si>
    <t>Sum. i col. de conjunt per al connexionat de Fan coil, format per:
* 2 Vàlvules de bola DN-20.
* 1 Filtre colador DN-20.
* 2 Antivibratoris DN-20.
* 1 Vàlvula d'equilibrat T.A. STAD20.
* 1 Vàlvules de 2 vies motoritzada proporcional amb actuador BELIMO.
* 1 Purgador d'aire.
* 2 Termòmetres.
* 2 Portasondes
* 1 vàlvula de seient inclinada
* 1 Punt de buidatge segons ITE 02.8.3 amb vàlvula de bola, canonada de PVC sèrie B i connexió a desguàs més proper.
S'hi inclou aïllament de vàlvules i material auxiliar de muntatge.</t>
  </si>
  <si>
    <t>ECLF1011</t>
  </si>
  <si>
    <t>Subm. i instal·lació col·lector de canonada d'acer negre soldat, segons norma DIN-2440, de 6 metres de longitud per a la impulsió-retorn d'aigua freda. Aïllat tèrmicament amb gruix segons normativa RITE i recobert amb xapa d'alumini en trams exteriors. Inclou treballs necessaris per a col·locació de sondes, amb 4 preses de 3´´, 1 preses 1''
També als seus accessoris d'instal·lació, corbes, colzes, peces especials, elements de subjecció, cables de connexió, dues mans de pintura antioxidant, amb aïllament amb escuma flexible d'acord amb la IT.IC19, fins i tot vàlvules i recobriment de xapa d'alumini, fins i tot vàlvules. Punts de buidatge. Totalment instal·lat i provat.</t>
  </si>
  <si>
    <t>ECHT11AG90</t>
  </si>
  <si>
    <t>Canonada de Plàstic amb reforç de fibra de vidre Termosoldada, de 90mm. de diàmetre de tipus NIRON CLIMA amb els seus accessoris d'instal·lació, corbes, colzes, peces especials, cables de connexió i elements de subjecció. Incloent aïllament tèrmic d'escuma elastomèrica per a canonades que transporten fluids a temperatura entre -50ºC i 105ºC, de gruix segons RITE (RD1027/2007) i RD 238/2013, Totalment instal·lada i provada.</t>
  </si>
  <si>
    <t>EN42B3D4</t>
  </si>
  <si>
    <t>Vàlvula de papallona manual muntada entre brides, de diàmetre nominal 80 mm, de 10 bar de PN, de fosa, preu superior i muntada en pericó de canalització soterrada</t>
  </si>
  <si>
    <t>EF23TD90</t>
  </si>
  <si>
    <t>Sum.i col. de vàlvula de regulació manual tipus IMI mod. STAD90 o equivalent de 4´´, tipus roscada, fabricada en AMETAL, amb preajustament de cabal, preses de pressió i amb clau de buidatge. S'inclou aïllament material auxiliar de muntatge.</t>
  </si>
  <si>
    <t>ENS29126</t>
  </si>
  <si>
    <t>Bomba acceleradora amb motor sense inundar fins a  20m3/h de cabal, com a màxim, de pressió màxima 0,5 bar, de preu alt i muntada entre tubs.</t>
  </si>
  <si>
    <t>ENS11253</t>
  </si>
  <si>
    <t>Bomba acceleradora amb rotor inundat per a instal·lacions de calefacció i climatització, de tipus autopurgant, alimentació monofàsica de 230 V i règim de gir de 1400 rpm, fins 20 m3/h de cabal i de 2,0 bar de pressió en el punt de màxim rendiment, per a aigua entre -20 i 110°C, amb connexions roscades d'1 1/4'', muntada entre tubs i amb totes les connexions fetes</t>
  </si>
  <si>
    <t>EFCOB65</t>
  </si>
  <si>
    <t>Subm. i col. de connexió de bomba a circuit hidràulic formada per:
* 2 Vàlvules de bola DN-65.
* 1 Vàlvula de retenció DN-65.
* 2 Maniguets antivibratoris DN-65.
* 1 Filtre magnètic DN-65.
* 1 Termòmetre.
* 2 Manòmetres.
* 1 Punt de buidatge segons ITE 02.8.3 amb vàlvula de bola, canonada de PVC sèrie B i connexió a desguàs més proper. S'hi inclou p.p. de material auxiliar de muntatge.</t>
  </si>
  <si>
    <t>CANONADES I VALVULERIA</t>
  </si>
  <si>
    <t>'01.L2.04.03</t>
  </si>
  <si>
    <t>ECHT11AD80</t>
  </si>
  <si>
    <t>Canonada de Plàstic Pre aïllada NIRON All Pro Ø80mm PP-RCT reforçada amb fibra de vidre, amb pre aïllament amb capa intermèdia d'aïllament PUR. Polietelineo d'Alta Densitat amb els seus accessoris d'instal·lació, corbes, colzes, peces especials, cables de connexió i elements de subjecció. Totalment instal·lada i provada.</t>
  </si>
  <si>
    <t>EFCMC63</t>
  </si>
  <si>
    <t>Subm. i col. de connexió de Muntant DN-63  a circuit hidràulic, formada per:
* 2 Vàlvules de bola DN-63.
* 1 Purgador automàtic.
* Vàlvula equilibrat SATD 63 IMI
* 2 Termòmetre.
* 1 Punt de buidatge segons ITE 02.8.3 amb vàlvula de bola, canonada de PVC sèrie B i connexió a desguàs més proper. S'hi inclou material auxiliar de muntatge.</t>
  </si>
  <si>
    <t>DIFUSIO I REIXES</t>
  </si>
  <si>
    <t>'01.L2.04.04</t>
  </si>
  <si>
    <t>EE51EJ5A</t>
  </si>
  <si>
    <t>Formació de conducte rectangular de llana de vidre UNE-EN 13162 de gruix 25 mm, resistència tèrmica &gt;=0,75 m2K/W, amb recobriment exterior de paper kraft alumini reforçat i recobriment interior de vel de vidre i paper kraft d'alumini perforat, muntat encastat en el cel ras</t>
  </si>
  <si>
    <t>CFM21B106</t>
  </si>
  <si>
    <t>Subm i col·locació d'embocadures de panell rígid CLIMAVER NET a Unitat d'A/A. Impulsió i tornada.</t>
  </si>
  <si>
    <t>EES27A05</t>
  </si>
  <si>
    <t>Reixeta de impulsió Trox X Grille o equivalent regulable i orientable 425x165mm d'alumini lacat en color segons DF. Inclou PLENUM AÏLLAT AÏLLAMENT DE 5 mm, fabricat en xapa d'acer galvanitzat i dues boques de connexió lateral de Ø160mm. Incorpora comporta de regulació accessible des de l´exterior. S'hi inclou p.p. de tub flexal de 150 mm. per acoblar a conducte i material auxiliar de muntatge. Color a aprovar per la DF.</t>
  </si>
  <si>
    <t>EES27A06</t>
  </si>
  <si>
    <t>Reixeta de impulsió Trox X Grille o equivalent regulable i orientable 525x165mm d'alumini lacat en color segons DF. Inclou PLENUM AÏLLAT AÏLLAMENT DE 5 mm, fabricat en xapa d'acer galvanitzat i dues boques de connexió lateral de Ø160mm. Incorpora comporta de regulació accessible des de l´exterior. S'hi inclou p.p. de tub flexal de 150 mm. per acoblar a conducte i material auxiliar de muntatge. Color a aprovar per la DF.</t>
  </si>
  <si>
    <t>EES27A07</t>
  </si>
  <si>
    <t>Reixeta de impulsió Trox X Grille o equyivalent regulable i orientable 625x165mm d'alumini lacat en color segons DF. Inclou PLENUM AÏLLAT AÏLLAMENT DE 5 mm, fabricat en xapa d'acer galvanitzat i dues boques de connexió lateral de Ø160mm. Incorpora comporta de regulació accessible des de l´exterior. S'hi inclou p.p. de tub flexal de 150 mm. per acoblar a conducte i material auxiliar de muntatge. Color a aprovar per la DF.</t>
  </si>
  <si>
    <t>EES27A08</t>
  </si>
  <si>
    <t>Reixeta de retron Trox X Grille o equivalent de  525x165mm d'alumini lacat en color segons DF. Inclou PLENUM AÏLLAT AÏLLAMENT DE 5 mm, fabricat en xapa d'acer galvanitzat i dues boques de connexió lateral de Ø160mm. Incorpora comporta de regulació accessible des de l´exterior. S'hi inclou p.p. de tub flexal de 150 mm. per acoblar a conducte i material auxiliar de muntatge. Color a aprovar per la DF.</t>
  </si>
  <si>
    <t>EES27A09</t>
  </si>
  <si>
    <t>Reixeta deretorn Trox X Grille o equivalent de  625x165mm d'alumini lacat en color segons DF. Inclou PLENUM AÏLLAT AÏLLAMENT DE 5 mm, fabricat en xapa d'acer galvanitzat i dues boques de connexió lateral de Ø160mm. Incorpora comporta de regulació accessible des de l´exterior. S'hi inclou p.p. de tub flexal de 150 mm. per acoblar a conducte i material auxiliar de muntatge. Color a aprovar per la DF.</t>
  </si>
  <si>
    <t>EES27A10</t>
  </si>
  <si>
    <t>Reixeta de retorn Trox X Grille o equivalent de 325x225mm d'alumini lacat en color segons DF. Inclou PLENUM AÏLLAT AÏLLAMENT DE 5 mm, fabricat en xapa d'acer galvanitzat i dues boques de connexió lateral de Ø160mm. Incorpora comporta de regulació accessible des de l´exterior. S'hi inclou p.p. de tub flexal de 150 mm. per acoblar a conducte i material auxiliar de muntatge. Color a aprovar per la DF.</t>
  </si>
  <si>
    <t>EES27A11</t>
  </si>
  <si>
    <t>Reixeta de retorn Trox X Grille  425x225mm d'alumini lacat en color segons DF. Inclou PLENUM AÏLLAT AÏLLAMENT DE 5 mm, fabricat en xapa d'acer galvanitzat i dues boques de connexió lateral de Ø160mm. Incorpora comporta de regulació accessible des de l´exterior. S'hi inclou p.p. de tub flexal de 150 mm. per acoblar a conducte i material auxiliar de muntatge. Color a aprovar per la DF.</t>
  </si>
  <si>
    <t>EES27A12</t>
  </si>
  <si>
    <t>Reixeta de impulsió Trox X Grille o equivalent de regulable i orientable 625x225mm d'alumini lacat en color segons DF. Inclou PLENUM AÏLLAT AÏLLAMENT DE 5 mm, fabricat en xapa d'acer galvanitzat i dues boques de connexió lateral de Ø160mm. Incorpora comporta de regulació accessible des de l´exterior. S'hi inclou p.p. de tub flexal de 150 mm. per acoblar a conducte i material auxiliar de muntatge. Color a aprovar per la DF.</t>
  </si>
  <si>
    <t>EES27A13</t>
  </si>
  <si>
    <t>Reixeta de retorn Trox X Grille o equivalent de 825x225mm d'alumini lacat en color segons DF. Inclou PLENUM AÏLLAT AÏLLAMENT DE 5 mm, fabricat en xapa d'acer galvanitzat i dues boques de connexió lateral de Ø160mm. Incorpora comporta de regulació accessible des de l´exterior. S'hi inclou p.p. de tub flexal de 150 mm. per acoblar a conducte i material auxiliar de muntatge. Color a aprovar per la DF.</t>
  </si>
  <si>
    <t>CFM21HC1</t>
  </si>
  <si>
    <t>Subministrament i muntatge de difusor lineal, de 2 via model  TROX model VSD 35 o equivalent, de longitud 1m. Amb plenum de connexió amb xapa d'acer galvanitzat, amb embellidor. Totalment instal·lat, fins i tot p.p. de peces de remat i mitjans auxiliars. Es fabricarà en trams continus segons allò indicat en plànols i memòria del projecte. Amb aïllament tèrmic, o si no n'hi ha, aquest s'ha d'instal·lar.</t>
  </si>
  <si>
    <t>CFM21HD1</t>
  </si>
  <si>
    <t>Difusor rotacional helicoïdal per a impulsió d'aire, d'aletes fixes, amb placa frontal quadrada de planxa d'acer acabat lacat blanc de 600 mm de costat, de 24 sortides, amb plènum de connexió d'acer galvanitzat i boca de connexió circular de 248 mm de diàmetre , vertical o horitzontal, i comporta de regulació, muntat suspès al sostre, Fins i tot cable de seguretat per fixar la pantalla a forjat.
TROX - (VDW /600X24) [&lt;30 Pa i &lt; = 40 dB] o equivalent
Amb aïllament tèrmic, o si no n'hi ha, aquest s'ha d'instal·lar.</t>
  </si>
  <si>
    <t>CFM21HB103</t>
  </si>
  <si>
    <t>Reixeta de retorn de quadrícula, d'alumini anoditzat platejat, de 525x425 mm, X Grille Trox o equivalent  d'aletes separades 16/12,5 mm, de secció recta i fixada al marc.Inclou plenum de xapa aïllat i flexal de connexió.</t>
  </si>
  <si>
    <t>CFM21HB104</t>
  </si>
  <si>
    <t>Reixeta de retorn de quadrícula, d'alumini anoditzat platejat, de 525x525 mm, X Grille Trox o equivalent d'aletes separades 16/12,5 mm, de secció recta i fixada al marc.Inclou plenum de xapa aïllat i flexal de connexió.</t>
  </si>
  <si>
    <t>CFM21HA108</t>
  </si>
  <si>
    <t>Boca d'aspiració de PVC amb regulació de cabal. Instal.lada. de 160mm de diàmetre de brida.</t>
  </si>
  <si>
    <t>CONTROL</t>
  </si>
  <si>
    <t>'01.L2.04.05</t>
  </si>
  <si>
    <t>EF263ST10</t>
  </si>
  <si>
    <t>Subm. i instal·lació de sonda d'immersió per a mesura de la temperatura de l'aigua, amb marge de mesura -10ºC a 125ºC i de resposta de tensió lineal en funció de la temperatura, fins i tot caixa en material de plàstic, tub d'immersió, beina i element de mesura intercanviable protegit per una capa epoxy contra la corrosió. Funcionant.</t>
  </si>
  <si>
    <t>CFM21KA106</t>
  </si>
  <si>
    <t>Sonda de temperatura exterior, amb accessoris de muntatge, muntada i connectada.</t>
  </si>
  <si>
    <t>EG10EYD04</t>
  </si>
  <si>
    <t>Programació d'imatges i fitxers a la pantalla tàctil, segons especificacions del projecte. Dinamització dels punts de control del programa de gestió. Creació i lliurament de la documentació necessària amb esquemes i característiques
tècniques del sistema. Càrrega de programes a les estacions de control i numeració de les mateixes. Programació dels bucles de regulació DDC i PLC de les subestacions, inclosos esquemes de connexió i comprovació de l'equip de camp (sondes, actuadors, senyals digitals, etc.). Inclou treballs posta de en marxa, connexionat, enginyeria de programació especifica per Analitzadors de xarxa, producció energia, comptadors, i entrega de tota la documentació a nivell de plànols i esquemes. Monitortizació de tot el sistema de control.</t>
  </si>
  <si>
    <t>EG10EL106</t>
  </si>
  <si>
    <t>Subm. i col. Font d'alimentació CC FA KNX N125/22 640mA. S'hi inclou material auxiliar de muntatge.</t>
  </si>
  <si>
    <t>CFM21KB101</t>
  </si>
  <si>
    <t>Cable comunicacions entubat  p/BUS de dades, 2x1 mm2 trenat i apantallat</t>
  </si>
  <si>
    <t>EG10EL0E1</t>
  </si>
  <si>
    <t>Subm. i col. de quadre de control elèctric per estació de control de producció, composat per: armari metal·lic d'Himel o similar, amb els elements necessaris com: transformador 220/24Vca, base d'endoll, borns i elements de protecció. Totalment aïllat. 
NOTA:
Se sobredimensionarà l'envolupant de manera que permeti una ampliació de l'ordre del 30%.</t>
  </si>
  <si>
    <t>EG10ER098</t>
  </si>
  <si>
    <t>Mòdul SNC Network Control Engines. Equip Webserver amb controlador integrat amb 16 entrades i 12 sortides amb bus de comunicació 485. Inclou aplicaicó Metasys-Alding i port Mod bus serie Ethernet IP.</t>
  </si>
  <si>
    <t>CFM21EA170</t>
  </si>
  <si>
    <t>Passarel·la Mod bus/Bacnet per a la unitat exterior de Clima . Fins i tot petit material, connexió elèctric, proves i posada en marxa. Totalment instal·lat i en funcionament.</t>
  </si>
  <si>
    <t>EMD21102</t>
  </si>
  <si>
    <t>Contacte magnètic de potència alta, muntat superficialment. Connexió Bacnet. Climatització</t>
  </si>
  <si>
    <t>EEV26E40</t>
  </si>
  <si>
    <t>Termòstat  electrònic d'ambient  , per a clmatització, amb accessoris de muntatge, muntat i connectat. Inclou mòdul per connexió Bacnet integrat per a control remot via App.</t>
  </si>
  <si>
    <t>EG10ES096</t>
  </si>
  <si>
    <t>Sum. i col. de Controlador Bacnet per a Climatització. Inclou operador endollable i transformador 230V ca/24V ca-30 VA I/F. S'hi inclou material auxiliar de muntatge.</t>
  </si>
  <si>
    <t>EF23V263</t>
  </si>
  <si>
    <t>Subm.i col. de vàlvula de dos vies per a circuits a cabal variable PN 16. S'inclou actuador i aïllament material auxiliar de muntatge.</t>
  </si>
  <si>
    <t>EF23S263</t>
  </si>
  <si>
    <t>Subm.i col. de comptador energia tèrmica inmserió per a circuits a cabal variable PN 16. S'inclou pasarela ModBus/Bacnet i  material auxiliar de muntatge.</t>
  </si>
  <si>
    <t>CFM21KA116</t>
  </si>
  <si>
    <t>Sonda de qualitat d'aire en conducte, amb accessoris de muntatge, montada i connectada.</t>
  </si>
  <si>
    <t>INSTAL·LACIÓ DE VENTILACIÓ I EXTRACCIÓ</t>
  </si>
  <si>
    <t>NOTA GENERAL VENTILACIÓ</t>
  </si>
  <si>
    <t>'01.L2.05.01</t>
  </si>
  <si>
    <t>NOTA0026</t>
  </si>
  <si>
    <t>Nota nº 026 - Ventilació
Aquest capítol inclou la instal·lació de ventilació completament acabada segons projecte tècnic d'instal·lacions format per documentació gràfica, memòries i plecs de condicions incloses col·locació de comportes tallafocs EI120 i aïllament ignífug requerit en cada sector d'incendis, es tindrà en compte el compliment de la normativa vigent , en concret el CTE DB SI3, l'ordenança del medi ambient de la localitat i les normes UNE corresponents. Inclou legalització i posada en marxa de la instal·lació de ventilació per a compliment de la reglamentació vigent. S'inclouen projecte, visats, dictàmens, etc., necessaris per a l'aprovació de les instal·lacions davant els organismes estatals, autonòmics o locals competents per a l'autorització de l'execució i posada en marxa definitiva de la instal·lació.
S'ha de tenir en compte l'obligatorietat de:
 - Homologació i certificació de tots els materials.
 - Instruccions d'ús i garanties.
 - Realització i lliurament de protocols de proves de la instal·lació segons normativa aplicable.
 - Certificats d'instal·lació.
 - Posada en funcionament de la mateixa, així com formació de dossier amb manuals d'utilització, garanties, manteniment bàsic de la instal·lació.
 - Plànols asbuilt en autocad.
Normativa d'obligat compliment:
 - L'específica per a cada un dels materials utilitzats en el projecte
 - DB SI Seguretat en cas d'incendi. Codi Tècnic de l'Edificació (CTE). Part II. Document bàsic SI. Reial Decret 314/2006, de 17 de març, del Ministeri d'Habitatge. B.O.E .: 28 mar 2006
 - DB HR Protecció enfront del soroll. Codi Tècnic de l'Edificació (CTE). Document Bàsic HR. Reial Decret 1371/2007, de 19 d'octubre, del Ministeri d'Habitatge.
 - DB HS Qualitat de l'aire interior. Codi Tècnic de l'Edificació (CTE). Document Bàsic HS. Reial Decret 314/2016, de 17 de març, del Ministeri d'Habitatge.
 - Classificació dels productes de construcció i dels elements constructius en funció de les seves propietats de reacció i de resistència davant del foc Reial Decret 312/2005, de 18 de març, del Ministeri de la Presidència. B.O.E .: -2 de abril del 2005.</t>
  </si>
  <si>
    <t>'01.L2.05.02</t>
  </si>
  <si>
    <t>CFM21A101</t>
  </si>
  <si>
    <t>Conducte flexible circular, de doble paret d'alumini/polièster amb aïllament acústic, de 125 mm de diàmetre interior. Fins i tot suports i abraçadores. Totalment instal·lat.</t>
  </si>
  <si>
    <t>EV09TD12</t>
  </si>
  <si>
    <t>Subm. i col. d'extractor en línia marca Soler &amp; Palau model TD-Silent Ecowatt 350/100-125 per a conductes amb cos extraible i tamany reduit amb coixinets a boles de llarga duració.
Característiques:
* Motor monofàsic 230 V. 50 Hz. regulable.
* Potencies: 99/64 W.
* Cabal: 350 m³/h.
* Ø Conducte: 125 mm.
* Pes. 8,7 Kg.
S'inclouen dues reixes de protecció i material auxiliar de muntatge.</t>
  </si>
  <si>
    <t>CFM21A111</t>
  </si>
  <si>
    <t>Conducte helicoïdal circular de planxa d'acer galvanitzat de 250 mm de diàmetre (s/UNE-EN 1506), de gruix 0,5 mm, Fins i tot suports i abraçadores. S'incou aïllament segons RITE. Totalment instal·lat.</t>
  </si>
  <si>
    <t>CFM21HA119</t>
  </si>
  <si>
    <t>Reixeta de retorn, d'una filera d'aletes fixes horitzontals, d'alumini color a decidir DF o propietat, de 610x110 mm, d'aletes separades 16/12,5 mm, de secció recta i fixada al marc.  Inclou plenum de xapa.</t>
  </si>
  <si>
    <t>CFS21I107</t>
  </si>
  <si>
    <t>Subm. i instal·lació de recuperador de calor de S&amp;P CADB-HE D 08 ECOWATT, amb plaques de flux creuats de 500 m3/h cabal nominal a 150 Pa, amb filtres F7 i F9 en la impulsió i el retorn. Fins i tot accessoris, suports, petit material, connexionat elèctric, proves i posada en marxa. Totalment instal·lat i en funcionament.</t>
  </si>
  <si>
    <t>'01.L2.05.03</t>
  </si>
  <si>
    <t>CFM21A108</t>
  </si>
  <si>
    <t>Conducte helicoïdal circular de planxa d'acer galvanitzat de 150 mm de diàmetre (s/UNE-EN 1506), de gruix 0,5 mm, Fins i tot suports i abraçadores. Totalment instal·lat.</t>
  </si>
  <si>
    <t>EEKCA1ST</t>
  </si>
  <si>
    <t>Comporta de regulació de cabal per a conductes circulARS, marc d'alumini i lamel·les d'alumini de perfil aerodinàmic,  de 200 mm de longitud, 100 mm d'alçada i 120 mm de profunditat, fixada mecànicament.</t>
  </si>
  <si>
    <t>PROTECCIÓ CONTRA INCENDIS</t>
  </si>
  <si>
    <t>NOTA GENERAL PROTECCIÓ CONTRA INCENDIS</t>
  </si>
  <si>
    <t>'01.L2.06.01</t>
  </si>
  <si>
    <t>NOTA0032</t>
  </si>
  <si>
    <t>Nota nº 31 - Contraincendis
Aquest capítol inclou, la instal·lació completa de protecció contra incendis completament acabada segons projecte tècnic d'instal·lacions format per documentació gràfica, memòries i plecs de condicions. Incloent realització de segellat de forats i buits de pas d'instal·lacions. Fins i tot collarins intumescents, comportes tallafocs, saquets intumescents, etc. Col·locació de suports i en general tots els elements per deixar la instal·lació totalment acabada. Inclús transport de la maquinària fins a l'obra, proves i certificats dels aparells i de la instal·lació. Inclou la legalització de les instal·lacions en indústria.
S'ha de tenir en compte l'obligatorietat de:
 - Homologació i certificació de tots els materials.
 - Instruccions d'ús i garanties.
 - Realització i lliurament de protocols de proves de la instal·lació segons normativa aplicable.
 - Certificats d'instal·lació.
 - Posada en funcionament de la mateixa, així com formació de dossier amb manuals d'utilització, garanties, manteniment bàsic de la instal·lació.
 - Plànols asbuilt en autocad.
Normativa d'obligat compliment:
 - L'específica per a cada un dels materials utilitzats en el projecte
 - DB SI Seguretat en cas d'incendi. Codi Tècnic de l'Edificació (CTE). Part II. Document bàsic SI.
 - Reglament d'Instal·lacions de protecció contra incendis. Reial Decret 1942/1993, de 5 de novembre, del Ministeri d'Indústria i Energia.
 - DB SUA Seguretat d'utilització i accessibilitat. Codi Tècnic de l'Edificació (CTE). Document bàsic SUA.
 - DB HE Estalvi d'energia. Codi Tècnic de l'Edificació (CTE). Part II. Document Bàsic HE.
 - Execució:. Codi Tècnic de l'Edificació (CTE). Part II. Document Bàsic HS.
 - Disposicions d'aplicació de la Directiva del Parlament Europeu i del Consell, 97/23 / CE, relativa als equips de pressió i es modifica el Reial Decret 1244/1979, de 4 d'abril, que va aprovar el Reglament d'aparells a pressió.
 - Classificació dels productes de construcció i dels elements constructius en funció de les seves propietats de reacció i de resistència davant del foc. Reial Decret 312/2005, de 18 de març, del Ministeri de la Presidència.</t>
  </si>
  <si>
    <t>EXTINCIÓ INCENDIS</t>
  </si>
  <si>
    <t>'01.L2.06.02</t>
  </si>
  <si>
    <t>EM31261J</t>
  </si>
  <si>
    <t>Extintor manual d´aigua amb additius, de càrrega 6 kg, amb pressió incorporada, pintat, amb armari muntat superficialment, pintat, amb suport a paret.</t>
  </si>
  <si>
    <t>EM31351J</t>
  </si>
  <si>
    <t>Subm. i col. de extintor manual de diòxid de carboni, de càrrega 5 kg, amb pressió incorporada, pintat, amb suport a paret</t>
  </si>
  <si>
    <t>EMDBU005</t>
  </si>
  <si>
    <t>Subm. i col. de placa de senyalització interior per a indicació de mesures de salvament i vies d'evacuació, de 210 x 297 mm, amb pintura fotoluminiscent segons normes UNE i DIN, fixada mecànicament</t>
  </si>
  <si>
    <t>PPAUU012</t>
  </si>
  <si>
    <t>Partida alçada d'abonament íntegre en concepte de protecció passiva contra el foc de totes les instal.lacions , que inclou: 
-Segellat de passos electrics. 
-Segellat de passos de canonades no inflamables.
-Pladur Promat EI-120
-Recobriment de conducte de xapa galvanitzada. 
-Segellat perimetral de comportes tallafocs. 
-Segellat de passos de canonade inflamables. 
-Abraçadores intumescents per a passos de tuberies inflamables i no inflamables. 
-Segellat de les juntes de dilatació mitjançant coixí de llana de roca de alta densitat i selladors elàstics. 
-Manguitos de segellat de canonades de sanejament necessaris. 
-Tots els segellats es realitzen per aconseguir EI-120 excepte el segellat de juntes de dilatació de 80mm. mitjançant llana de roca d'alta densitat i selladores elàstics per a aconseguir EI-240.c</t>
  </si>
  <si>
    <t>EM23134R</t>
  </si>
  <si>
    <t>Boca d'incendis amb enllaç de 25 mm de diàmetre, BIE-25, amb mànega de 20 m, amb armari, muntada superficialment a la paret</t>
  </si>
  <si>
    <t>EF118221</t>
  </si>
  <si>
    <t>Tub d'acer negre sense soldadura de diàmetre nominal 1´´1/2, segons la norma DIN EN ISO 2440 ST-35, soldat, amb grau de dificultat baix i col.locat superficialment</t>
  </si>
  <si>
    <t>EF119221</t>
  </si>
  <si>
    <t>Tub d'acer negre sense soldadura de diàmetre nominal 2´´, segons la norma DIN EN ISO 2440 ST-35, soldat, amb grau de dificultat baix i col.locat superficialment</t>
  </si>
  <si>
    <t>EF11A221</t>
  </si>
  <si>
    <t>Tub d'acer negre sense soldadura de diàmetre nominal 2´´1/2, segons la norma DIN EN ISO 2440 ST-35, soldat, amb grau de dificultat baix i col.locat superficialment</t>
  </si>
  <si>
    <t>EF11B221</t>
  </si>
  <si>
    <t>Tub d'acer negre sense soldadura de diàmetre nominal 3´´, segons la norma DIN EN ISO 2440 ST-35, soldat, amb grau de dificultat baix i col.locat superficialment</t>
  </si>
  <si>
    <t>XPAUPI001</t>
  </si>
  <si>
    <t>Treballs de connexionat de la xarxa de Protecció contra Incendis de l?Equipament actual,  formada per:
- Treballs de Buidat
-Treballs de Connexioant
-Treballs de reomplenat
Tot segons especificacions i necessitats del Projecte.</t>
  </si>
  <si>
    <t>SISTEMA  ALARMA</t>
  </si>
  <si>
    <t>'01.L2.06.03</t>
  </si>
  <si>
    <t>CFM22101</t>
  </si>
  <si>
    <t>Subm. i instal·lació d'un polsador manual d'alarma direccionable, amb indicador d'estat led i clau de prova connectat mitjançant terminals, possibilitat de muntatge encastat o de superfície, el vidre i els accessoris de muntatge superficial o encastat inclosos en el preu. Material ABS color vermell. Marca Notifier model M5A-RP02FF-N026-41. Totalment instal·lat i connectat.</t>
  </si>
  <si>
    <t>CFM22102</t>
  </si>
  <si>
    <t>Subm. i instal·lació de sirena direccionable amb avisador lluminós per a la connexió a llaç de detecció. Ocupa una adreça al llaç i programable des de la central. S'alimenta del llaç. Potència acústica màxima 100dB. Marca Notifier. Totalment instal·lada i connectada.</t>
  </si>
  <si>
    <t>CFM22103</t>
  </si>
  <si>
    <t>Subministrament i instal·lació d'una font d'alimentació de 24V Notifier 020648</t>
  </si>
  <si>
    <t>CFM22106</t>
  </si>
  <si>
    <t>Punt de connexió a polsador des de caixa de derivació del llaç, realitzada amb conductor de coure trenat, mànega de 2x1,5+0,75mm2 de secció i sota tub de PVC rígid de 16mm2.</t>
  </si>
  <si>
    <t>CFM22107</t>
  </si>
  <si>
    <t>Punt de connexió a sirena des de caixa de derivació del llaç, realitzada amb conductor de coure trenat, mànega de 2x1,5+0,75mm2 de secció i sota tub de PVC rígid de 16mm2</t>
  </si>
  <si>
    <t>CFM22108</t>
  </si>
  <si>
    <t>Punt de connexió a comporta des de caixa de derivació del llaç, realitzada amb conductor de coure trenat, mànega de 2x1,5+0,75mm2 de secció i sota tub de PVC rígid de 16mm2</t>
  </si>
  <si>
    <t>CFM22109</t>
  </si>
  <si>
    <t>Bateria de plom estanca de 12Vcc, 7'2A. Marca Notifier</t>
  </si>
  <si>
    <t>CFM22110</t>
  </si>
  <si>
    <t>Subm. i instal·lació d'una central de detecció d'incendis analògica de 2 llaços ampliable, 99 dispositius per llaç (detectors, polsadors, etc.), formada per:
- Display de vidre.
- Teclat de membrana.
- Programable des de teclat.
- Font dalimentació i bateries.
Marca Notifier ID3000
S'inclou la posada en marxa així com el seu programa necessari.
Totalment instal·lada, configurada i connectada a central existent en edifici.</t>
  </si>
  <si>
    <t>CFM22111</t>
  </si>
  <si>
    <t>Subm. i instal·lació de mòdul aïllador del circuit amb led indicador d'estat, no ocupa direcció al llaç. Marca Notifier. Totalment instal·lat i connectat.o.</t>
  </si>
  <si>
    <t>CFM22116</t>
  </si>
  <si>
    <t>Subm. i instal·lació d´una placa de mòduls de dues entrades d´alarma i una sortida de relé. Marca Notifier M721. Totalment instal·lada i connectada.</t>
  </si>
  <si>
    <t>ES111120</t>
  </si>
  <si>
    <t>Detector de fums òptic per a instal.lació contra incendis analògic, segons norma UNE-EN 54-7, amb base de superfície, muntat superficialment</t>
  </si>
  <si>
    <t>CFM22120</t>
  </si>
  <si>
    <t>Punt de connexió a detector des de caixa de derivació del llaç, realitzada amb conductor de coure trenat, mànega de 2x1,5+0,75mm2 de secció i sota tub de PVC rígid de 16mm2.</t>
  </si>
  <si>
    <t>PG33-E6GI</t>
  </si>
  <si>
    <t>Cable amb conductor de coure de tensió assignada0,6/1 kV, de designació SZ1-K (AS+), construcció segons norma UNE 211025, bipolar, de secció 2x2,5 mm2, amb coberta del cable de poliolefines, classe de reacció al foc Cca-s1b, d1, a1 segons la norma UNE-EN 50575 amb baixa emissió fums, col·locat en tub</t>
  </si>
  <si>
    <t>RUIXADORS</t>
  </si>
  <si>
    <t>'01.L2.06.04</t>
  </si>
  <si>
    <t>PF1A-DUP9</t>
  </si>
  <si>
    <t>Tub d'acer negre sense soldadura, fabricat amb acer S195 T, d'1´´1/2 de mida de rosca (diàmetre exterior especificat=48,3 mm i DN=40 mm), sèrie M segons UNE-EN 10255, roscat, amb grau de dificultat baix i col·locat superficialment</t>
  </si>
  <si>
    <t>PF1A-DUPA</t>
  </si>
  <si>
    <t>Tub d'acer negre sense soldadura, fabricat amb acer S195 T, de 2´´ de mida de rosca (diàmetre exterior especificat=60,3 mm i DN=50 mm), sèrie M segons UNE-EN 10255, roscat, amb grau de dificultat baix i col·locat superficialment</t>
  </si>
  <si>
    <t>P89P-45FZ</t>
  </si>
  <si>
    <t>Pintat de tub d'acer, a l'esmalt sintètic, amb dues capes d'imprimació antioxidant i 2 capes d'acabat, fins a 2´´ de diàmetre, com a màxim</t>
  </si>
  <si>
    <t>PM24-3889</t>
  </si>
  <si>
    <t>Vàlvula de control i alarma per a instal·lacions de ruixadors automàtics, de 3´´ de diàmetre, muntada</t>
  </si>
  <si>
    <t>PM21-387E</t>
  </si>
  <si>
    <t>Ruixador automàtic cara amunt, cromat, amb dispositiu fusible metàl·lic d'una temperatura d'accionament de 68 a 74 °C, de 1/2´´ de diàmetre i muntat en canonada</t>
  </si>
  <si>
    <t>PEUC-51AT</t>
  </si>
  <si>
    <t>Purgador automàtic d'aire, de llautó, per flotador, de posició vertical i vàlvula d'obturació incorporada, amb rosca de 3/8´´ de diàmetre, roscat</t>
  </si>
  <si>
    <t>PMS0-6Z7F</t>
  </si>
  <si>
    <t>Rètol senyalització instal·lació de protecció contra incendis, quadrat, de 210x210 mm2 de panell de PVC de 0,7 mm de gruix, fotoluminiscent categoria B segons UNE 23035-4, col·locat fixat mecànicament sobre parament vertical</t>
  </si>
  <si>
    <t>PF1A-DUPY</t>
  </si>
  <si>
    <t>Tub d'acer negre sense soldadura, fabricat amb acer S195 T, d'1´´1/4 de mida de rosca (diàmetre exterior especificat=42,4 mm i DN=32 mm), sèrie M segons UNE-EN 10255, soldat, amb grau de dificultat baix i col·locat superficialment</t>
  </si>
  <si>
    <t>XPAU2LPI</t>
  </si>
  <si>
    <t>Treballs de connexió de la instal·lació de Ruixadors Contra Incendis de l'edifici amb la Instal·lació Existent a Planta. Inclou canonada. accessoris i buidatge. Treballs coordinats amb el Centre. Totalment en funcionament.</t>
  </si>
  <si>
    <t>PJ2Z3-3ECJ</t>
  </si>
  <si>
    <t>Maniguet flexible, de malla metàl·lica amb ànima interior sintètica, preu superior, amb dues unions roscades de 1/2´´</t>
  </si>
  <si>
    <t>FOTOVOLTAICA</t>
  </si>
  <si>
    <t>NOTA GENERAL FOTOVOLTAICA</t>
  </si>
  <si>
    <t>'01.L2.07.01</t>
  </si>
  <si>
    <t>NOTA0033</t>
  </si>
  <si>
    <t>Nota nº 33- Fotovoltaica
Aquest capítol inclou, la instal·lació completa de Fotovoltaica completament acabada segons projecte tècnic d'instal·lacions format per documentació gràfica, memòries i plecs de condicions.Es tindrà en compte el compliment del  REBT. Inclús legalització i posada en marxa de la instal·lació per a compliment de la reglamentació vigent. S'inclouen projecte, visats, dictàmens, etc., necessaris per a l'aprovació de les instal·lacions davant els organismes estatals, autonòmics o locals competents per a l'autorització de l'execució i posada en marxa definitiva de la instal·lació.
S'ha de tenir en compte l'obligatorietat de:
- Homolgació i certificació de tots els materials.
- Instruccions d'ús i garanties.
- Realització i lliurament de protocols de proves de la instal·lació segons normativa aplicable.
- Certificats d'instal·lació.
- Posada en funcionament de la mateixa, així com formació de dossier amb manuals d'utilització, garanties, manteniment bàsic de la instal·lació.
- Planols asbuilt en autocad.
Normativa d'obligat compliment:
- L'específica per a cada un dels materials utilitzats en el projecte.
- Execució:. Codi Tècnic de l'Edificació (CTE). Part II. Document Bàsic HE
-  Real Decret 842/2002 REBT.
- Classificació dels productes de construcció i dels elements constructius en funció de les seves propietats de reacció i de resistència davant del foc. Reial Decret 312/2005, de 18 de març, del Ministeri de la Presidència.
S'ha de tenir en compte l'obligatorietat de:
- Homologació i certificació de tots els materials.
- Instruccions d'ús i garanties.
- Realització i lliurament de protocols de proves de la instal·lació segons normativa aplicable.
- Certificats d'instal·lació.
- Posada en funcionament de la mateixa, així com formació de dossier amb manuals d'utilització, garanties, manteniment bàsic de la instal·lació.
- Plànols asbuilt en autocad.
Normativa d'obligat compliment:
- L'específica per a cada un dels materials utilitzats en el projecte
- DB SI Seguretat en cas d'incendi. Codi Tècnic de l'Edificació (CTE). Part II. Document bàsic SI.
- Reglament d'Instal·lacions de protecció contra incendis. Reial Decret 1942/1993, de 5 de novembre, del Ministeri d'Indústria i Energia.
- DB SUA Seguretat d'utilització i accessibilitat. Codi Tècnic de l'Edificació (CTE). Document bàsic SUA.
- DB HE Estalvi d'energia. Codi Tècnic de l'Edificació (CTE). Part II. Document Bàsic HE.
- Execució:. Codi Tècnic de l'Edificació (CTE). Part II. Document Bàsic HS.
- Disposicions d'aplicació de la Directiva del Parlament Europeu i del Consell, 97/23 / CE, relativa als equips de pressió i es modifica el Reial Decret 1244/1979, de 4 d'abril, que va aprovar el Reglament d'aparells a pressió.
- Classificació dels productes de construcció i dels elements constructius en funció de les seves propietats de reacció i de resistència davant del foc. Reial Decret 312/2005, de 18 de març, del Ministeri de la Presidència.</t>
  </si>
  <si>
    <t>INSTAL·LACIÓ DE FOTOVOLTAICA</t>
  </si>
  <si>
    <t>'01.L2.07.02</t>
  </si>
  <si>
    <t>EGE1B2MF</t>
  </si>
  <si>
    <t>Subministrament i instal·lació completa de Mòdul FV SunPow er SPR-MAX3-450W o equivalent, 60 cèl·lules policristal·lines i de dimensions 212 × 105,2 × 4 cm. Panells amb tolerància positiva 0/+5%. 
El pes del mòdul és de 25kg. S'hi inclouen els contrapesos necessaris. Inclou el transport fins a l'obra. Inclou suportació de la placa.
-Módulo FV de JA Solar model JAM72S20-450/MR
-Cable 1,2m con conectors MC4 - 1000 Vdc
Inclou estructura solar CSI (o similar) per a muntatge de placa fotovoltaica a 15º d'inclinació o segons coberta. Informe de solidessa de coberta.</t>
  </si>
  <si>
    <t>EGE1B2IN2</t>
  </si>
  <si>
    <t>Subministrament i instal·lació completa d'inversor Huawei SUN 2000 M3-30 -trifàssic 30kW o equivalent  per a connexió a xarxa que compleixin els requisits del projecte tècnic i plec de condicions, així com la normativa vigent. 
L'equip seleccionat s'integra perfectament a la instal·lació elèctrica existent, permetent el màxim autoconsum instantani. 
Inclou sistema de monitorització connectat a Internet. 
El nombre i els models definitius s'especificaran en el moment de realitzar el projecte corresponent. Els inversors s'ubicaran a zona tècnica per a aquests equip.</t>
  </si>
  <si>
    <t>EGE1B2IN5</t>
  </si>
  <si>
    <t>Subministrament i muntatge de la caixa de proteccions de CC a l'entrada de l'inversor amb dimensions i proteccions segons les necessitats.</t>
  </si>
  <si>
    <t>EGE1B2IN6</t>
  </si>
  <si>
    <t>Subministrament i muntatge de la caixa de proteccions de CA a la sortida de linversor amb dimensions i proteccions segons necessitats.</t>
  </si>
  <si>
    <t>EGE1B2IM</t>
  </si>
  <si>
    <t>Subministrament i instal·lació de cable de força i comunicació necessari per a la monitorització dels inversors i del Sistema.
*Es connectaran els inversors amb el quadre elèctric de fotovoltaica i amb el Rack Informatic. 
Inclou p.p. de sistema de monitorització connectat a internet. 
El sistema volcarà la informació al BMS del sistema.</t>
  </si>
  <si>
    <t>08</t>
  </si>
  <si>
    <t>INSTAL·LACIÓ DE SANEJAMENT</t>
  </si>
  <si>
    <t>NOTA GENERAL SANEJAMENT</t>
  </si>
  <si>
    <t>'01.L2.08.01</t>
  </si>
  <si>
    <t>NOTA0035</t>
  </si>
  <si>
    <t>Nota nº 035- Sanejament
Aquest capítol inclou la instal·lació de Sanejament completament acabada amb tub dePVC o de polipropiplé segons diàmetres i especificacions del projecte tècnic d'instal·lacions format per documentació gràfica, memòries i plecs de condicions. Es tindrà en compte el compliment de les normes bàsiques per a les instal·lacions de subministrament d'aigua i de les normes específiques de la companyia subministradora. Inclou les proves de pressió i la legalització i posada en marxa de la instal·lació de Sanejament per compliment de la reglamentació vigent. S'inclouen projecte, visats, dictàmens, etc., necessaris per a l'aprovació de les instal·lacions davant els organismes estatals, autonòmics o locals competents per a l'autorització de l'execució i posada en marxa definitiva de la instal·lació.
S'ha de tenir en compte l'obligatorietat de:
 - Homologació i certificació de tots els materials.
 - Instruccions d'ús i garanties.
 - Realització i lliurament de protocols de proves de la instal·lació segons normativa aplicable.
 - Certificats d'instal·lació.
 - Posada en funcionament de la mateixa, així com formació de dossier amb manuals d'utilització, garanties, manteniment bàsic de la instal·lació.
 - Planols asbuilt en autocad.
Normativa d'obligat compliment:
 - S'hauran de complir tots els requisits que inclou el C.T.E HS5. Subministrament d'evacució aigues
 - L'específica per a cada un dels materials utilitzats en el projecte.
NOTA: ABANS D'EXECUTAR LA INSTAL·LACIÓ INTERIOR , LA D.F. MANTINDRÀ REUNIÓ AMB LA CONSTRUCTORA I L'INSTAL·LADOR PER DEFINIR LA SITUACIÓ DEFINITIVA DELS ELEMENTS</t>
  </si>
  <si>
    <t>EXTERIORS-ARQUETES</t>
  </si>
  <si>
    <t>'01.L2.08.02</t>
  </si>
  <si>
    <t>ED358565</t>
  </si>
  <si>
    <t>Pericó de pas i tapa registrable, de 60x60x60 cm de mides interiors, amb paret de 15 cm de gruix de maó massís de 290x140x50 mm, arrebossada i lliscada per dins amb morter 1:2:10, sobre solera de formigó en massa de 10 cm i amb tapa prefabricada de formigó armat</t>
  </si>
  <si>
    <t>XPAUSFB1</t>
  </si>
  <si>
    <t>Trebals de connexionat a la instal·lació existent, corresponent als punts de connexio del sanejament de l'edifici, segons les seves prescripcions i diámetres de projecte.</t>
  </si>
  <si>
    <t>ED7AFR414</t>
  </si>
  <si>
    <t>Clavegueró amb tub de PVC-U de paret massissa per a sanejament sense pressió, de DN 200 mm i de SN 4 (4 kN/m2) de rigidesa anular, segons norma UNE-EN 1401-1, sobre solera de formigó de 15 cm de gruix, llit de sorra de 15 cm de gruix i reblert amb sorra fins a 30 cm per sobre del tub</t>
  </si>
  <si>
    <t>ED7FR314</t>
  </si>
  <si>
    <t>Clavegueró amb tub de PVC-U de paret massissa per a sanejament sense pressió, de DN 160 mm i de SN 4 (4 kN/m2) de rigidesa anular, segons norma UNE-EN 1401-1, sobre solera de formigó de 15 cm de gruix, llit de sorra de 15 cm de gruix i reblert amb sorra fins a 30 cm per sobre del tub</t>
  </si>
  <si>
    <t>XPAU1INSA</t>
  </si>
  <si>
    <t>Partida per la realització de les ajudes de paleteria per la instal·lació de sanejament en la planta Baixa Zona Monges, Aquestes feines consistiran en:
* Replanteig i marcar en obra abans d'executar
* Obertura de sostres
* Reposició de plaques de sostre 
* Replanteig i marcar en obra abans d'executar
* Obrir i rematar forats a paraments
* Obrir i rematar forats a forjats
* Col·locació i muntatge dels passamurs
* Fixació de la suportació
* Enderroc de fals sostre continu necessari per a la instal·lació de sanejament
* Reparació dels enderrocs de fals sostre continu
* Inclou pintat de sostres
* Realització de forats en forjats
* Sellat dels forats de instal·lacions i forats de pas de instal·lacions
amb morter ignifug
* Arrebosat i pintat dels paraments despres del pas de les instal·lacions
* Descarrega i elevació de materials en l'obra
* Retirada de la runa resultat de les mateixes ajudes.</t>
  </si>
  <si>
    <t>PLUVIALS</t>
  </si>
  <si>
    <t>'01.L2.08.03</t>
  </si>
  <si>
    <t>ED15N711</t>
  </si>
  <si>
    <t>Baixant de tub de polipropilè de paret tricapa per a evacuació insonoritzada, de DN 110 mm, incloses les peces especials i fixat mecànicament amb brides</t>
  </si>
  <si>
    <t>'01.L2.08.04</t>
  </si>
  <si>
    <t>ED51A4JV</t>
  </si>
  <si>
    <t>Bonera sifònica d'acer inoxidable de 250x250 mm de costat amb sortida vertical de 110 mm de diàmetre, amb tapa plana metàl.lica, col.locada fixacions mecàniques</t>
  </si>
  <si>
    <t>ED15N811</t>
  </si>
  <si>
    <t>Baixant de tub de polipropilè de paret tricapa per a evacuació insonoritzada, de DN 125 mm, incloses les peces especials i fixat mecànicament amb brides</t>
  </si>
  <si>
    <t>ED116171</t>
  </si>
  <si>
    <t>Desguàs d'aparell sanitari amb tub de polipropilè de paret tricapa per a evacuació insonoritzada, de DN 32 mm, fins a baixant, caixa o clavegueró</t>
  </si>
  <si>
    <t>ED7K697S</t>
  </si>
  <si>
    <t>Clavegueró amb tub de polipropilè de paret tricapa per a evacuació insonoritzada, de DN 160 mm, penjat al sostre</t>
  </si>
  <si>
    <t>ED7K6B7S</t>
  </si>
  <si>
    <t>Clavegueró amb tub de polipropilè de paret tricapa per a evacuació insonoritzada, de DN 200 mm, penjat al sostre</t>
  </si>
  <si>
    <t>ED7K3444</t>
  </si>
  <si>
    <t>Clavegueró amb tub de polipropilè de paret tricapa per a sanejament sense pressió, de DN 200 mm i de SN 12 (12 kN/m2) de rigidesa anular, sobre solera de formigó de 15 cm de gruix, llit de sorra de 15 cm de gruix i reblert amb sorra fins a 30 cm per sobre del tub</t>
  </si>
  <si>
    <t>ED116271</t>
  </si>
  <si>
    <t>Desguàs d'aparell sanitari amb tub de polipropilè de paret tricapa per a evacuació insonoritzada, de DN 40 mm, fins a baixant, caixa o clavegueró</t>
  </si>
  <si>
    <t>'01.L2.08.05</t>
  </si>
  <si>
    <t>ED15B771</t>
  </si>
  <si>
    <t>Baixant de tub de PVC-U de paret massissa, àrea d'aplicació B segons norma UNE-EN 1329-1, de DN 110 mm, incloses les peces especials i fixat mecànicament amb brides</t>
  </si>
  <si>
    <t>ED111B71</t>
  </si>
  <si>
    <t>Desguàs d'aparell sanitari amb tub de PVC-U de paret massissa, àrea d'aplicació B segons norma UNE-EN 1329-1, de DN 110 mm, fins a baixant, caixa o clavegueró</t>
  </si>
  <si>
    <t>09</t>
  </si>
  <si>
    <t>INSTAL·LACIÓ DE TELECOMUNICACIONS</t>
  </si>
  <si>
    <t>NOTA GENERAL TELECOMUNICACIONS</t>
  </si>
  <si>
    <t>'01.L2.09.01</t>
  </si>
  <si>
    <t>NOTA0036</t>
  </si>
  <si>
    <t>Nota nº 036- Telecomunicacions
Aquest capítol inclou la instal·lació de Telecomunicacions totaltment certificada i homolagada segons projecte tècnic d'instal·lacions format per documentació gràfica, memòries i plecs de condicions. Es tindrà en compte el compliment de les normes bàsiques de qualitat i plec tècnic de condicions. Inclou les proves amb maquinària Fluke. S'inclouen projecte, visats, dictàmens, etc., necessaris per a l'aprovació de les instal·lacions davant els organismes estatals, autonòmics o locals competents per a l'autorització de l'execució i posada en marxa definitiva de la instal·lació.
S'ha de tenir en compte l'obligatorietat de:
 - Homologació i certificació de tots els materials.
 - Instruccions d'ús i garanties.
 - Realització i lliurament de protocols de proves de la instal·lació segons normativa aplicable.
 - Certificats d'instal·lació.
 - Posada en funcionament de la mateixa, així com formació de dossier amb manuals d'utilització, garanties, manteniment bàsic de la instal·lació.
 - Planols asbuilt en autocad.
NOTA: ABANS D'EXECUTAR LA INSTAL·LACIÓ INTERIOR , LA D.F. MANTINDRÀ REUNIÓ AMB LA CONSTRUCTORA I L'INSTAL·LADOR PER DEFINIR LA SITUACIÓ DEFINITIVA DELS ELEMENTS</t>
  </si>
  <si>
    <t>ESCOMESA I INTERCONNEXIONS</t>
  </si>
  <si>
    <t>'01.L2.09.02</t>
  </si>
  <si>
    <t>XPAUTL001</t>
  </si>
  <si>
    <t>Escomesa de Telecomunicacions des del Equipament fins a la xarxa subministradora, segons normes de la companyia subministradora  definida en el plànol de detall,  formada per:
- Pericons Cia per connexió de servei externa, claus Cia.
- Armari amb pany segons detall TF i especificacions plànols) per a escomesa de Fibra òptica, formada per:
- passa-tubs de diàmetres segons projecte d'instal·lacions
- Tot material i treballs necessaris.
- Trencament del paviment amb compressor.
- Excavació de rases.
- Subministrament i col·locació de tub escomesa exterior amb tub de polietilè-PE apte per anar soterrat de dimensions segons plànols
- Juntes.
- Tapat i posterior reposició del paviment amb formigó en massa.
- Tapa registrable segons especificacions Endesa)
- Pavimentació segons projecte.
- Assistència als treballs d'escomesa, en el moment de la connexió a la xarxa pública.
- Control i ajuda en mitjans que es puguin necessitar.
Tot segons especificacions i necessitats del Projecte.</t>
  </si>
  <si>
    <t>VEU I DADES</t>
  </si>
  <si>
    <t>'01.L2.09.03</t>
  </si>
  <si>
    <t>EP43F431</t>
  </si>
  <si>
    <t>Latiguillo de 4 pares, con 2 conectores RJ45, categoría 6a S/FTP, de 0,5 a 1,6 m de longitud, colocado</t>
  </si>
  <si>
    <t>EP43D452</t>
  </si>
  <si>
    <t>Latiguillo de 4 parells, estanc, amb 2 connectors RJ45 categoria 6 U/FTP, de 1,6 a 3,2 m de longitut, amb un grau de protecció IP-65, col·locat</t>
  </si>
  <si>
    <t>EP7351E3</t>
  </si>
  <si>
    <t>Presa de senyal de veu i dades, de tipus modular d'1 mòdul estret, amb connector RJ45 simple, categoria 6 F/UTP, amb connexió per desplaçament de l'aïllament, amb tapa, preu alt, muntada sobre caixa o bastidor</t>
  </si>
  <si>
    <t>EP741U40</t>
  </si>
  <si>
    <t>Preinstal·lació del sistema VGA per a video projector incloent connectors SUB-D de 15 pins, mànega de 16 fils de 0,2mm2 i apantallat dins de tub de DN=16mm</t>
  </si>
  <si>
    <t>EP434A50</t>
  </si>
  <si>
    <t>Cable per a transmissió de dades amb conductor de coure, de 4 parells, categoria 6a F/UTP, aïllament de poliolefina i coberta de poliolefina, de baixa emissió de fums i opacitat reduïda, no propagador de la flama segons UNE-EN 60332-1-2, col·locat sota tub o canal</t>
  </si>
  <si>
    <t>EG151B22</t>
  </si>
  <si>
    <t>Caixa de derivació quadrada de plàstic, de 150x150 mm, amb grau de protecció IP-54, muntada superficialment</t>
  </si>
  <si>
    <t>CFM20416</t>
  </si>
  <si>
    <t>Subm. i instal·lació de tots els elements i treballs necessaris per a nou Rack, tot d'acord amb els requeriments del CENTRE. S'hi inclou:
- connexionat d'elements a bastidor, trasllat a la seva posició definitiva i anivellar-lo, o fixar-lo a la paret.
- Bastidor metàl·lic de 12 UA's amb porta davantera transparent doble, dos laterals desmuntables de planxa, i part posterior de planxa desmuntable, de dimensions 600 x 600. Bastidor ha de ser ventilat per perforacions a les planxes superiors, posteriors, laterals,... A el seu interior contindrà dues regleta de 8 bases SCHUKO, 2 safates per a equips de 19”, 10 anelles de passafils verticals. MARQUES HOMOLOGADES: EQUIN, RETEX, HIMEL
- Panells de 24 posicions de 19´´ per a connectors RJ45 del fabricant CommScope, AMP i 3M per incloure dins del bastidor informàtic, s´instal·laran els necessaris segons projecte
- Panells passafils de 1 UA i 19”. Homologacions segons bastidor: EQUIN, RETEX, HIMEL. S'instal·laran els necessaris segons el projecte.
- Etiquetació de tots els elements que componen el Rack, tals com panells, fuetes, etc.
- Bossa de brides UNEX 2235 per pentinat de cablatge interior bastidor,cargols de fixació panells del bastidor. Etiquetes adhesives autolaminants color blanc
Tot correctament instal·lat i en funcionament.</t>
  </si>
  <si>
    <t>EP4A6C21</t>
  </si>
  <si>
    <t>Cable de fibra òptica per a ús interior/exterior, amb 12 fibres del tipus multimode 62,5/125, estructura interior monotub (estructura folgada) reblerta de gel hidròfug, protecció interior de kevlar, amb coberta de poliolefina, de baixa emissió fums i opacitat reduïda i no propagador de la flama segons UNE-EN 50265, instal.lat</t>
  </si>
  <si>
    <t>EG222O11</t>
  </si>
  <si>
    <t>Tub flexible corrugat de PVC, de 63 mm de diàmetre nominal, aïllant i no propagador de la flama, resistència a l'impacte d'1 J, resistència a compressió de 320 N i una rigidesa dielèctrica de 2000 V, muntat encastat</t>
  </si>
  <si>
    <t>TV</t>
  </si>
  <si>
    <t>'01.L2.09.04</t>
  </si>
  <si>
    <t>EP122704</t>
  </si>
  <si>
    <t>Equip d'amplificació per a 1 baixant i 2 derivacions per planta i baixant, amb un total de 14 connexions i muntat en armari tancat</t>
  </si>
  <si>
    <t>EP148213</t>
  </si>
  <si>
    <t>Presa de senyal de R/TV-SAT de derivació única, de tipus modular de 2 mòduls estrets, amb tapa, de preu alt, muntada sobre caixa o bastidor</t>
  </si>
  <si>
    <t>EP152006</t>
  </si>
  <si>
    <t>Conductor coaxial d'atenuació baixa, col.locat en tub</t>
  </si>
  <si>
    <t>EP1F1010</t>
  </si>
  <si>
    <t>Font d'alimentació per a amplificadors, tensió de sortida 24 V c.c., màxima corrent de sortida 1000 mA, alimentació 230 V a.c, instal·lada</t>
  </si>
  <si>
    <t>EP1ZU010</t>
  </si>
  <si>
    <t>Mastil de 2,5 m,  de 35 mm de diàmetre i 1,5 mm, de gruix de paret interior, galvanitzat i prolongable per a fixar antenes de TV i de FM, col·locat</t>
  </si>
  <si>
    <t>EP1Z1030</t>
  </si>
  <si>
    <t>Connector coaxial mascle per a cable de diàmetre exterior de 7,8 mm, de color blanc, nivell màxim de servei 125 dBuv, instal·lat</t>
  </si>
  <si>
    <t>EP1Z1050</t>
  </si>
  <si>
    <t>Resistència terminal per a final de línia en preses o derivacions, instal·lat</t>
  </si>
  <si>
    <t>EP111201</t>
  </si>
  <si>
    <t>Dipols per a FM i TV (1 canal banda I, 1 canal banda IV, 1 canal banda V), en pal de 4 a 6 m d'alçària i fixat a la paret</t>
  </si>
  <si>
    <t>EP132103</t>
  </si>
  <si>
    <t>Caixa de derivació amb 2 derivacions, de base metàl.lica i envoltant de material plàstic, muntada superficialment</t>
  </si>
  <si>
    <t>10</t>
  </si>
  <si>
    <t>INSTAL·LACIÓ DE CONTROL ACCESSOS</t>
  </si>
  <si>
    <t>CENTRAL</t>
  </si>
  <si>
    <t>'01.L2.10.01</t>
  </si>
  <si>
    <t>PMP1-HC2K</t>
  </si>
  <si>
    <t>Font d'alimentació per a central de control avançat de 12 V CC</t>
  </si>
  <si>
    <t>PMP1-HC2O</t>
  </si>
  <si>
    <t>Controlador intel·ligent de 4-8 portes/ascensors amb font d'alimentació de 12V. Inclou 8 entrades d´alarmes ampliable mitjançant ATS12xxE. Màxim 12 controladors de porta per panell ATS Advanced. Inclou comunicacions Ethernet, RS485. Suporta protocols Aperi, Salt, RS485 ATS, OSDPv1/v2. Admet fins a 32 lectors per cada CDC4. 4 sortides de relé incloses en placa base, ampliable mitjançant mòdul ATS181X. Fins a 65.000 usuaris. IP31. Dimensions: 409 x 593 x 112 mm, instal·lat i connectat</t>
  </si>
  <si>
    <t>PMP1-OR4J</t>
  </si>
  <si>
    <t>SALTO XS ONE-EUr de targetes de proximitat SALTO XS ONE-EU, ocupa poc espai a recepció Tecnologia RFID MIFARE, comunicació a 13,56Mhz i modes CLASSIC o PLUS Connexió USB Compatible amb diferents suports de 1K i 4K (targetes, polseres, clauers, etc.). Col·locat.</t>
  </si>
  <si>
    <t>PMP1-HO2I</t>
  </si>
  <si>
    <t>Software de gestió del sistema de control d'accessos, amb llicència amb capacitat per a 24 portes, 1000 usuaris, 1 servidor i 1 client.Llicència onportal 76-150 punts d'accés</t>
  </si>
  <si>
    <t>CABLEJAT I ELEMENTS DE CAMP</t>
  </si>
  <si>
    <t>'01.L2.10.02</t>
  </si>
  <si>
    <t>PMP1-OR6D</t>
  </si>
  <si>
    <t>Tarjeta SALTO  de cartró logo onity, segons ISO 14443 i amb protocol d'alt nivell.</t>
  </si>
  <si>
    <t>PP44-6640</t>
  </si>
  <si>
    <t>PG12-DH7U</t>
  </si>
  <si>
    <t>Caixa de derivació quadrada de plàstic, de 105x105 mm, amb grau de protecció IP-40, muntada superficialment</t>
  </si>
  <si>
    <t>PP7A-H9LI</t>
  </si>
  <si>
    <t>Antena interior d'acces inalambric, omnidireccional, de 2,4 i 5 GHz, de 5 dBi de guany, instal.lada superficialment i connectada</t>
  </si>
  <si>
    <t>PAW5-4WO2</t>
  </si>
  <si>
    <t>Pany de proximitat amb tecnologia SALTO XS ONE EU. Registra en memòria les últimes 500 obertures, amb data i hora. Memòria no volàtil. Indicador de bateria baixa.
Treballa amb una gran varietat de dispositius d'obertura: Targetes, etiquetes, polseres, clauers, etc. Inclou embotit i cilindre
Acabat: Crom Mate
Maneta: Granada
Per embotit EURO 5470</t>
  </si>
  <si>
    <t>PG2N-EUI3</t>
  </si>
  <si>
    <t>Tub flexible corrugat de plàstic sense halògens, de 20 mm de diàmetre nominal, aïllant i no propagador de la flama, de baixa emissió de fums i sense emissió de gasos tòxics ni corrosius, resistència a l'impacte de 2 J, resistència a compressió de 320 N i una rigidesa dielèctrica de 2000 V, muntat sobre sostremort</t>
  </si>
  <si>
    <t>11</t>
  </si>
  <si>
    <t>APARELLS SANITARIS</t>
  </si>
  <si>
    <t>SANITARIS I AIXETES</t>
  </si>
  <si>
    <t>'01.L2.11.01</t>
  </si>
  <si>
    <t>EJ14ZC1P</t>
  </si>
  <si>
    <t>Sa 01 - Inodor de porcellana esmaltada, de sortida vertical i/o horitzontal, amb seient i tapa, cisterna i mecanismes de doble descàrrega i alimentació incorporats, de color blanc, col·locat sobre el paviment i connectat a la xarxa d'evacuació.
Tipus Victòria de Roca, referència A342395000, A34139X000, A801B6600B, o equivalent.</t>
  </si>
  <si>
    <t>EJ14ZC1N</t>
  </si>
  <si>
    <t>Sa 02 - Inodor de porcellana esmaltada, accessible, de sortida vertical i/o horitzontal, amb seient i tapa, cisterna i mecanismes de doble descàrrega i alimentació incorporats, de color blanc, col·locat sobre el paviment i connectat a la xarxa d'evacuació.
Tipus Access de Roca, referències A342237000, A341231000, A80123A004, o equivalent.</t>
  </si>
  <si>
    <t>EJ13Z712</t>
  </si>
  <si>
    <t>Sa 03 - Lavabo mural de porcellana esmaltada, senzill, de 520 mm de longitud, 410 mm d'amplada i 195 mm d'altura, de color blanc, col·locat amb suports murals.
Tipus Victoria de Roca, referència A325394000, o equivalent.</t>
  </si>
  <si>
    <t>EJ23Z1AG</t>
  </si>
  <si>
    <t>Sa 03 - Aixeta monocomandament per a lavabo, muntada superficialment sobre taulell o aparell sanitari, de llautó cromat, amb airejador i desguàs mecànic incorporat amb sortida d'1´´1/4, amb dues entrades de maniguets.
Tipus Alfa de Roca, referència A5A3P25C00, o equivalent.</t>
  </si>
  <si>
    <t>EJ33Z654</t>
  </si>
  <si>
    <t>Sa 03 - Desguàs mecànic recte per a lavabo, de llautó, de diàmetre 1´´1/4, roscat a un sifó de llautó cromat, amb sobreeixidor.
Referència 505400000 de Roca o equivalent.</t>
  </si>
  <si>
    <t>EJ33ZB6F</t>
  </si>
  <si>
    <t>Sa 03 - Sifó de botella per a lavabo, de llautó cromat de diàmetre 1´´1/4 amb enllaç de diàmetre 65 mm, connectat a la xarxa de petita evacuació.
Referència 506401614 de Roca, o equivalent.</t>
  </si>
  <si>
    <t>EJ13Z711</t>
  </si>
  <si>
    <t>Sa 04 - Lavabo mural de porcellana esmaltada, accessible, de 640 mm de longitud, 550 mm d'amplada i 165 mm d'altura, de color blanc, col·locat amb suports murals.
Tipus Access de Roca, referència A327230000, o equivalent.</t>
  </si>
  <si>
    <t>EJ23Z1GT</t>
  </si>
  <si>
    <t>Sa 04 - Aixeta gerontològica per a persones amb mobilitat reduïda, monocomandament per a lavabo, muntada superficialment sobre taulell o aparell sanitari, de llautó cromat, amb airejador i desguàs mecànic incorporat amb sortida d'1´´1/4, amb dues entrades de maniguets.
Tipus Victoria PRO de Roca, referència A5A3123C00, o equivalent.</t>
  </si>
  <si>
    <t>EJ33ZB6X</t>
  </si>
  <si>
    <t>Sa 04 - Sifó empotrable per a lavabo, de llautó cromat, amb desguàs i sobreeixidor exterior, connectat a la xarxa de petita evacuació.
Referència 506403207 de Roca, o equivalent.</t>
  </si>
  <si>
    <t>EJ22Z11A</t>
  </si>
  <si>
    <t>Sa 05 - Aixeta monocomandament, mural, muntada superficialment, per a dutxa de telèfon, de llautó cromat, amb dues entrades de 1/2´´ i sortida de 1/2´´, amb dutxa de mà, flexible de 150/170 m i suport articulat.
Tipus Alfa de Roca, referència A5A2325C00, o equivalent.</t>
  </si>
  <si>
    <t>EJ18Z2AA</t>
  </si>
  <si>
    <t>Aigüera de planxa d'acer inoxidable amb una pica quadrada, 40 a 50 cm de llargada, acabat brillant, per encastar en taulell de cuina, amb vàlvula de desguàs i sifó. Inclosa connexió a les xarxes d'aigua freda i calenta i a la xarxa d'evaquació, fixació de l'aparell i segellat.</t>
  </si>
  <si>
    <t>EJ28ZAAG</t>
  </si>
  <si>
    <t>Aixeta monocomandament per a aigüera, muntada superficialment, d'acer inoxidable preu superior, amb broc giratori, airejador i dues entrades de maniguets. Inclosa part proporcional de claus d'esquadra cromades, petit material i mitjans auxiliars. Totalment instal·lada, provada i en funcionament.
Model Victoria de Roca, o equivalent.</t>
  </si>
  <si>
    <t>12</t>
  </si>
  <si>
    <t>DESMUNTATGE I AJUDES INSTAL.LACIONS</t>
  </si>
  <si>
    <t>DESMUNTATGE</t>
  </si>
  <si>
    <t>'01.L2.12.01</t>
  </si>
  <si>
    <t>XPAU2INST</t>
  </si>
  <si>
    <t>Anul·lació i extracció de les actuals instal·lacions d'aigua,  electricitat,  calefacció, aire condicionat i totes les instal·lacions de la Planta d'actuació amb mitjans manuals.
Inclou: Desmuntatge manual dels elements. Retirada i recollida del material desmuntat. Neteja de les restes d'obra. Càrrega del material desmuntat i les restes d'obra sobre camió o contenidor, transport a l'abocador homologat, cànon d'abocador i altres feines necessàries per a l'acabat de la partida.</t>
  </si>
  <si>
    <t>XPAUFT004</t>
  </si>
  <si>
    <t>XPAUFT005</t>
  </si>
  <si>
    <t>Lliurament de contenidor de 1 m3 amb residus amb amiant (fins i tot cànon d'abocament), considerats com a residus perillosos segons la Llista Europea de Residus (LER) publicada per Ordre
MAM/304/2002, a gestor de residus autoritzat per la Consergeria de Medi Ambient o Administració competent a la ubicació de l'obra, al Registre de Gestors Autoritzats de Residus per a operacions de valorització o eliminació, segons R.D. 106/2008 i la Llei 10/1998 de residus. Tot això segons la Llei 10/1998 a nivell nacional així com qualsevol reglamentació local o autonòmica que competeixi. S'hi inclouen la gestió de la documentació necessària així com el lliurament de la mateixa a la Propietat.</t>
  </si>
  <si>
    <t>AJUDES PALETERIA</t>
  </si>
  <si>
    <t>'01.L2.12.02</t>
  </si>
  <si>
    <t>XPAU1INST</t>
  </si>
  <si>
    <t>Partida per la realització de les ajudes de paleteria necessaries per la correcta execució, muntatge i desenvolupament de les instal·lacions, que inclou:
* Replanteig i marcar en obra abans d'executar
* Obrir i tapar regates
* Obertura de sostres i terra tècnic
* Reposició de plaques de sostre i terra tècnic
* Replanteig i marcar en obra abans d'executar
* Obrir i rematar forats a paraments
* Obrir i rematar forats a forjats
* Col·locació i muntatge dels passamurs
* Fixació de la suportació
* Col·locació i acabat de caixes per elements encastats
* Enderroc de fals sostre continu necessari per a la instal·lació de climatització i ventilació
* Reparació dels enderrocs de fals sostre continu
* Inclou pintat de sostres
* Realització de forats en forjats
* Desmuntatge i muntatge del fals sostre i terre tecnic per el pas de les
instal·lacions
* Sellat dels forats de instal·lacions i forats de pas de instal·lacions
amb morter ignifug
* Arrebosat i pintat dels paraments despres del pas de les instal·lacions
* Descarrega i elevació de materials en l'obra
* Retirada de la runa resultat de les mateixes ajudes.</t>
  </si>
  <si>
    <t>13</t>
  </si>
  <si>
    <t>SEGURETAT I SALUT I GESTIÓ DE RESIDUS</t>
  </si>
  <si>
    <t>'01.L2.13.01</t>
  </si>
  <si>
    <t>XPAUL2SS</t>
  </si>
  <si>
    <t>XPAUL2GR</t>
  </si>
  <si>
    <t>CONTROL DE QUALITAT</t>
  </si>
  <si>
    <t>'01.L2.13.02</t>
  </si>
  <si>
    <t>XPAU1LPCI</t>
  </si>
  <si>
    <t>Certificació de la instal·lació de detecció d'incendis de l'edifici incloent-hi memòria, documents signats, taxes necessàries i revisió per l'OCA competent. Un cop finalitzada la legalització es lliuraran dues còpies en paper i en format digital a propietat i DF. . Inclou totes les taxes dels organismes administratius.</t>
  </si>
  <si>
    <t>XPAU2LPCI</t>
  </si>
  <si>
    <t>Certificació de la instal·lació de BIEs de l'edifici incloent-hi memòria, documents signats, taxes necessàries i revisió per l'OCA competent. Un cop finalitzada la legalització es lliuraran dues còpies en paper i en format digital a propietat i DF. . Inclou totes les taxes dels organismes administratius.</t>
  </si>
  <si>
    <t>XPAU3LPCI</t>
  </si>
  <si>
    <t>Certificació de la instal·lació de Ruixadors de l'edifici incloent-hi memòria, documents signats, taxes necessàries i revisió per l'OCA competent. Un cop finalitzada la legalització es lliuraran dues còpies en paper i en format digital a propietat i DF. . Inclou totes les taxes dels organismes administratius.</t>
  </si>
  <si>
    <t>XPAU4LPCI</t>
  </si>
  <si>
    <t>Realització del projecte As Built de la instal·lació de protecció contra incendis de l'edifici. Es lliurarà model en format editable i en pdf.</t>
  </si>
  <si>
    <t>XPACQR11</t>
  </si>
  <si>
    <t>Partida per al Control de qualitat dels materials i instal·lacions de la obra. Inclou jornades i informes d'un Laboratori de control de les instal·laciosn de:
* Fontaneria
* PCI
Baixa Tensió
Climatització i Ventilació
Enllumenat normal i emergencia
Protecció Contra Incendis</t>
  </si>
  <si>
    <t xml:space="preserve">IMPORT TOTAL DEL PRESSUPOST : </t>
  </si>
  <si>
    <t>Justificació d'elements</t>
  </si>
  <si>
    <t>Nº</t>
  </si>
  <si>
    <t>Codi</t>
  </si>
  <si>
    <t>U.A.</t>
  </si>
  <si>
    <t>Descripció</t>
  </si>
  <si>
    <t>Element compost</t>
  </si>
  <si>
    <t>D0701641</t>
  </si>
  <si>
    <t>Morter de ciment pòrtland amb filler calcari CEM II/B-L i sorra, amb 250 kg/m3 de ciment, amb una proporció en volum 1:6 i 5 N/mm2 de resistència a compressió, elaborat a l'obra</t>
  </si>
  <si>
    <t>Rend.:</t>
  </si>
  <si>
    <t>Mà d'obra</t>
  </si>
  <si>
    <t>A0150000</t>
  </si>
  <si>
    <t>h</t>
  </si>
  <si>
    <t>Manobre especialista</t>
  </si>
  <si>
    <t>/R</t>
  </si>
  <si>
    <t>x</t>
  </si>
  <si>
    <t>=</t>
  </si>
  <si>
    <t>Subtotal mà d'obra</t>
  </si>
  <si>
    <t>Maquinària</t>
  </si>
  <si>
    <t>C1705600</t>
  </si>
  <si>
    <t>Formigonera de 165 l</t>
  </si>
  <si>
    <t>Subtotal maquinària</t>
  </si>
  <si>
    <t>Material</t>
  </si>
  <si>
    <t>B0111000</t>
  </si>
  <si>
    <t>Aigua</t>
  </si>
  <si>
    <t>B0512401</t>
  </si>
  <si>
    <t>t</t>
  </si>
  <si>
    <t>Ciment pòrtland amb filler calcari CEM II/B-L 32,5 R segons UNE-EN 197-1, en sacs</t>
  </si>
  <si>
    <t>B0310020</t>
  </si>
  <si>
    <t>Sorra de pedrera per a morters</t>
  </si>
  <si>
    <t>Subtotal material</t>
  </si>
  <si>
    <t>Cost directe</t>
  </si>
  <si>
    <t>Despeses auxiliars</t>
  </si>
  <si>
    <t>%</t>
  </si>
  <si>
    <t>Total</t>
  </si>
  <si>
    <t>D0B2A100</t>
  </si>
  <si>
    <t>Acer en barres corrugades elaborat a l'obra i manipulat a taller B500S, de límit elàstic &gt;= 500 N/mm2</t>
  </si>
  <si>
    <t>A0124000</t>
  </si>
  <si>
    <t>Oficial 1a ferrallista</t>
  </si>
  <si>
    <t>A0134000</t>
  </si>
  <si>
    <t>Ajudant ferrallista</t>
  </si>
  <si>
    <t>B0A14200</t>
  </si>
  <si>
    <t>Filferro recuit de diàmetre 1,3 mm</t>
  </si>
  <si>
    <t>B0B2A000</t>
  </si>
  <si>
    <t>Acer en barres corrugades B500S de límit elàstic &gt;= 500 N/mm2</t>
  </si>
  <si>
    <t>Partida d'obra</t>
  </si>
  <si>
    <t>E442Z024</t>
  </si>
  <si>
    <t>Acer A/42-B (S 275 JR), per a elements d'ancoratge, amb una capa d'imprimació antioxidant, en perfils laminats sèrie L, LD, T, rodó, quadrat, rectangular, planxa, treballat al taller i col.locat a l'obra</t>
  </si>
  <si>
    <t>A0140000</t>
  </si>
  <si>
    <t>Manobre</t>
  </si>
  <si>
    <t>A0122000</t>
  </si>
  <si>
    <t>Oficial 1a paleta</t>
  </si>
  <si>
    <t>B44Z502A</t>
  </si>
  <si>
    <t>Acer S275JR segons UNE-EN 10025-2, format per peça simple, en perfils laminats en calent sèrie L, LD, T, rodó, quadrat, rectangular i planxa, treballat al taller per a col·locar amb soldadura i amb una capa d'imprimació antioxidant</t>
  </si>
  <si>
    <t>E4ZZU001</t>
  </si>
  <si>
    <t>dm3</t>
  </si>
  <si>
    <t>Reblert de bases d'anivellament, amb morter sense retracció de ciment i sorra</t>
  </si>
  <si>
    <t>B071U001</t>
  </si>
  <si>
    <t>Morter sense retracció per anivellament  de plaques de ciment i sorra</t>
  </si>
  <si>
    <t>E65AS046</t>
  </si>
  <si>
    <t>Perfileria de planxa d'acer galvanitzat amb muntants verticals entre 46/55 mm d'amplaria col.locats cada 40 cm, i perfils horitzontals entre 46/55 mm d'amplaria, amb banda acústica autoadhesiva, fixats mecanicament</t>
  </si>
  <si>
    <t>A013M000</t>
  </si>
  <si>
    <t>Ajudant muntador</t>
  </si>
  <si>
    <t>A012M000</t>
  </si>
  <si>
    <t>Oficial 1a muntador</t>
  </si>
  <si>
    <t>B0A61600</t>
  </si>
  <si>
    <t>Tac de niló de 6 a 8 mm de diàmetre, amb vis</t>
  </si>
  <si>
    <t>B6B12211</t>
  </si>
  <si>
    <t>Canal de planxa d'acer galvanitzat, en paraments horitzontals amb perfils 48 mm d'amplària</t>
  </si>
  <si>
    <t>B0A4A400</t>
  </si>
  <si>
    <t>cu</t>
  </si>
  <si>
    <t>Visos galvanitzats</t>
  </si>
  <si>
    <t>B6BZ1A20</t>
  </si>
  <si>
    <t>Banda acústica autoadhesiva de 50 a 100 mm d'amplària per a junts de plaques de guix laminat</t>
  </si>
  <si>
    <t>B6B11211</t>
  </si>
  <si>
    <t>Muntant de planxa d'acer galvanitzat, en paraments verticals amb perfils 48 mm d'amplària</t>
  </si>
  <si>
    <t>E65AS066</t>
  </si>
  <si>
    <t>Perfileria de planxa d'acer galvanitzat amb muntants verticals entre 66/75 mm d'amplaria col.locats cada 40 cm, i perfils horitzontals entre 66/75 mm d'amplaria, amb banda acústica autoadhesiva, fixats mecanicament</t>
  </si>
  <si>
    <t>B6B12311</t>
  </si>
  <si>
    <t>Canal de planxa d'acer galvanitzat, en paraments horitzontals amb perfils 70 mm d'amplària</t>
  </si>
  <si>
    <t>B6B11311</t>
  </si>
  <si>
    <t>Muntant de planxa d'acer galvanitzat, en paraments verticals amb perfils 70 mm d'amplària</t>
  </si>
  <si>
    <t>E65AZ100</t>
  </si>
  <si>
    <t>Perfileria de planxa d'acer galvanitzat amb perfils de muntant de 100.50/2 mm, de 2 mm de gruix, col.locats cada 40 cm, i canal d'amplària 100 mm, amb banda acústica autoadhesiva, fixats mecànicament</t>
  </si>
  <si>
    <t>B6B1Z100</t>
  </si>
  <si>
    <t>Muntant de planxa d'acer galvanitzat, en paraments verticals amb perfils de 100.50/2 mm</t>
  </si>
  <si>
    <t>B6B12511</t>
  </si>
  <si>
    <t>Canal de planxa d'acer galvanitzat, en paraments horitzontals amb perfils 100 mm d'amplària</t>
  </si>
  <si>
    <t>E7C9P5L1</t>
  </si>
  <si>
    <t>Aïllament amb placa semirígida de llana mineral de roca (MW), de densitat 36 a 40 kg/m3, de 40 mm de gruix, amb una conductivitat tèrmica &lt;= 0,036 W/mK i resistència tèrmica &gt;= 1,111 m2.K/W, col·locada sense adherir</t>
  </si>
  <si>
    <t>B7C9P5L0</t>
  </si>
  <si>
    <t>Placa semirígida de llana mineral de roca (MW), de densitat 36 a 40 kg/m3, de 40 mm de gruix, amb una conductivitat tèrmica &lt;= 0,036 W/mK i resistència tèrmica &gt;= 1,111 m2.K/W</t>
  </si>
  <si>
    <t>E7C9R6K2</t>
  </si>
  <si>
    <t>Aïllament amb placa rígida de llana mineral de roca (MW), de densitat 46 a 55 kg/m3, de 50 mm de gruix, amb una conductivitat tèrmica &lt;= 0,035 W/mK i resistència tèrmica &gt;= 1,429 m2.K/W, col·locada amb adhesiu de formulació específica</t>
  </si>
  <si>
    <t>B0911000</t>
  </si>
  <si>
    <t>Adhesiu d'aplicació a dues cares de cautxú sintètic</t>
  </si>
  <si>
    <t>B7C9R6K0</t>
  </si>
  <si>
    <t>Placa rígida de llana mineral de roca (MW), de densitat 46 a 55 kg/m3, de 50 mm de gruix, amb una conductivitat tèrmica &lt;= 0,035 W/mK i resistència tèrmica &gt;= 1,429 m2.K/W</t>
  </si>
  <si>
    <t>E7C9REK2</t>
  </si>
  <si>
    <t>Aïllament amb placa rígida de llana mineral de roca (MW), de densitat 46 a 55 kg/m3, de 100 mm de gruix, amb una conductivitat tèrmica &lt;= 0,035 W/mK i resistència tèrmica &gt;= 2,857 m2.K/W, col·locada amb adhesiu de formulació específica</t>
  </si>
  <si>
    <t>B7C9REK0</t>
  </si>
  <si>
    <t>Placa rígida de llana mineral de roca (MW), de densitat 46 a 55 kg/m3, de 100 mm de gruix, amb una conductivitat tèrmica &lt;= 0,035 W/mK i resistència tèrmica &gt;= 2,857 m2.K/W</t>
  </si>
  <si>
    <t>E83FE112</t>
  </si>
  <si>
    <t>Aplacat vertical amb placa de guix laminat Aquapanel de Knauf o equivalent de 12,5 mm de gruix, col.locada sobre perfileria d´acer galvanitzat amb fixacions mecàniques.</t>
  </si>
  <si>
    <t>B0523300</t>
  </si>
  <si>
    <t>Guix escaiola amb additius de designació A, segons la norma UNE-EN 13279-1</t>
  </si>
  <si>
    <t>B0A44000</t>
  </si>
  <si>
    <t>Visos per a plaques de guix laminat</t>
  </si>
  <si>
    <t>B0CCEA12</t>
  </si>
  <si>
    <t>Placa de guix laminat  Aquapanel de Knauf o equivalent, de 12,5 mm de gruix</t>
  </si>
  <si>
    <t>B7J500ZZ</t>
  </si>
  <si>
    <t>Massilla per a junt de plaques de cartró-guix</t>
  </si>
  <si>
    <t>B7JZ00E1</t>
  </si>
  <si>
    <t>Cinta de paper resistent per a junts de plaques de guix laminat</t>
  </si>
  <si>
    <t>E83FEL25</t>
  </si>
  <si>
    <t>Doble aplacat vertical amb plaques de guix laminat, una estàndar de 12,5 mm de gruix i l'altra de 15 mm de gruix i planxa d'alumini, col·locades sobre perfileria d'acer galvanitzat amb fixacions mecàniques.</t>
  </si>
  <si>
    <t>B0CJU010</t>
  </si>
  <si>
    <t>Planxa d'alumini de 0,7 mm de gruix</t>
  </si>
  <si>
    <t>B0CC1410</t>
  </si>
  <si>
    <t>Placa de guix laminat estàndard (A) i gruix 15 mm, segons la norma UNE-EN 520</t>
  </si>
  <si>
    <t>B0CC1310</t>
  </si>
  <si>
    <t>Placa de guix laminat estàndard (A) i gruix 12,5 mm, segons la norma UNE-EN 520</t>
  </si>
  <si>
    <t>E83FH212</t>
  </si>
  <si>
    <t>Doble aplacat vertical amb dues plaques antihumitat de 12,5 mm de gruix, col·locades sobre perfileria d´acer galvanitzat amb fixacions mecàniques, amb encintat i emmassillat de juntes.</t>
  </si>
  <si>
    <t>B0CCAH12</t>
  </si>
  <si>
    <t>Placa guix laminat antihumitat 12,5 mm</t>
  </si>
  <si>
    <t>E83FS112</t>
  </si>
  <si>
    <t>Aplacat vertical amb placa de guix laminat de 12,5 mm de gruix, col.locada sobre perfileria d´acer galvanitzat amb fixacions mecàniques.</t>
  </si>
  <si>
    <t>E83FS212</t>
  </si>
  <si>
    <t>Doble aplacat vertical amb plaques de guix laminat de 12,5 mm de gruix, col.locades sobre perfileria d´acer galvanitzat amb fixacions mecàniques.</t>
  </si>
  <si>
    <t>EA03A102</t>
  </si>
  <si>
    <t>ML</t>
  </si>
  <si>
    <t>Sum. y col. de plancha de aluminio de 0'6 mm. para revestimiento de tuberías de 3/4´´ cubiertas previamente con un aislamiento de 30 mm. de espesor. Se incluyen p.p. de codos, injertos, conos y material auxiliar de montaje.</t>
  </si>
  <si>
    <t>A0000001</t>
  </si>
  <si>
    <t>HO</t>
  </si>
  <si>
    <t>Mano de obra operario</t>
  </si>
  <si>
    <t>BA03A102</t>
  </si>
  <si>
    <t>Revestimiento de aluminio de 0'6 mm. de espesor para una tubería de 3/4´´ aislada con un aislamiento de 30 mm. de espesor.</t>
  </si>
  <si>
    <t>BAAUX</t>
  </si>
  <si>
    <t>PP</t>
  </si>
  <si>
    <t>MATERIAL AUXILIAR</t>
  </si>
  <si>
    <t>EF00PB01</t>
  </si>
  <si>
    <t>Sum. y col. de tubería de P.V.C. B de 32 mm. según norma UNE-EN 1329-1, con p.p. de accesorios y soportes. Se incluyen p.p. de registros y ventilaciones terminales según UNE 100-152 y 100-153.</t>
  </si>
  <si>
    <t>BF99SO99</t>
  </si>
  <si>
    <t>SUPORTS.</t>
  </si>
  <si>
    <t>BF99CO01</t>
  </si>
  <si>
    <t>COLA PARA TUBERIA PLASTICA.</t>
  </si>
  <si>
    <t>BF99AC99</t>
  </si>
  <si>
    <t>ACCESSORIS</t>
  </si>
  <si>
    <t>BF00PB01</t>
  </si>
  <si>
    <t>TUBERIA P.V.C. B DN-32.</t>
  </si>
  <si>
    <t>EF01N002</t>
  </si>
  <si>
    <t>Sum. y col. de tubería de acero negro DIN 2440 UNE 19040 soldado por resistencia eléctrica, de 3/4´´, pintado con una capa de imprimación y dos de acabado. Se incluyen p.p. de accesorios y soportes según UNE 100-152 y 100-153.</t>
  </si>
  <si>
    <t>A0000000</t>
  </si>
  <si>
    <t>MANO DE OBRA AYUDANTE</t>
  </si>
  <si>
    <t>BF99PINT</t>
  </si>
  <si>
    <t>PINTURA PER A CANONADES</t>
  </si>
  <si>
    <t>BF01N002</t>
  </si>
  <si>
    <t>Tubo de acero negro DIN 2440 UNE 19040 de 3/4´´.</t>
  </si>
  <si>
    <t>BF99ED00</t>
  </si>
  <si>
    <t>ESTANY I DECAPANT PER A SOLDADUR</t>
  </si>
  <si>
    <t>EF03AI07</t>
  </si>
  <si>
    <t>Sum. y col. de aislamiento ARMAFLEX IT 20x28 de 19 mm. de espesor y 29 mm. de diámetro interior, con p.p. de adhesivo ARMSTRONG.</t>
  </si>
  <si>
    <t>BF03AI07</t>
  </si>
  <si>
    <t>AISLAMIENTO ARMAFLEX IT 20x28.</t>
  </si>
  <si>
    <t>BF03AA00</t>
  </si>
  <si>
    <t>LI</t>
  </si>
  <si>
    <t>adhesiu armstrong</t>
  </si>
  <si>
    <t>EF04MABB</t>
  </si>
  <si>
    <t>UN</t>
  </si>
  <si>
    <t>Sum. y col. de válvula de asiento inclinado de latón, de 3/4´´.</t>
  </si>
  <si>
    <t>A0001</t>
  </si>
  <si>
    <t>MANO DE OBRA OPERARIO</t>
  </si>
  <si>
    <t>BF04MABB</t>
  </si>
  <si>
    <t>Válvula de asiento inclinado de latón, de 3/4´´.</t>
  </si>
  <si>
    <t>BF99TE00</t>
  </si>
  <si>
    <t>CANEM I TEFLO.</t>
  </si>
  <si>
    <t>EF04MAMB</t>
  </si>
  <si>
    <t>Sum. y col. de válvula de vaciado de latón para descarga de calderas, de 1/2´´.</t>
  </si>
  <si>
    <t>BF04MAMB</t>
  </si>
  <si>
    <t>Válvula de vaciado de latón, para descarga de calderas, de 1/2´´.</t>
  </si>
  <si>
    <t>EF04MAMC</t>
  </si>
  <si>
    <t>Sum. y col. de válvula de vaciado de latón para descarga de calderas, de 3/4´´.</t>
  </si>
  <si>
    <t>BF04MAMC</t>
  </si>
  <si>
    <t>Válvula de vaciado de latón, para descarga de calderas, de 3/4´´.</t>
  </si>
  <si>
    <t>EF04MBAD</t>
  </si>
  <si>
    <t>subm. i col. de vàlvula de bola de llautó de 3/4´´ de dos vies, amb anells de tefló.</t>
  </si>
  <si>
    <t>AA001</t>
  </si>
  <si>
    <t>MA D' OBRA OPERARI</t>
  </si>
  <si>
    <t>BF04MBAD</t>
  </si>
  <si>
    <t>vàlvula de bola de llautó, anells de tefló, 180 ºc, 3/4´´.</t>
  </si>
  <si>
    <t>EF04MFAC</t>
  </si>
  <si>
    <t>Sum. y col. de filtro colador de latón, PN-16, de 3/4´´.</t>
  </si>
  <si>
    <t>BF04MFAC</t>
  </si>
  <si>
    <t>Filtro colador de latón PN-16, 3/4´´, 120 ºC.</t>
  </si>
  <si>
    <t>EF04MFBR</t>
  </si>
  <si>
    <t>Sum. y col. de filtro colador de hierro fundido, PN-16, DN-100, con bridas, juntas y tornillos.</t>
  </si>
  <si>
    <t>A0000</t>
  </si>
  <si>
    <t>BF04MHAC</t>
  </si>
  <si>
    <t>cargol de cap hexagonal amb rosca m 16x60.</t>
  </si>
  <si>
    <t>BF04MFBR</t>
  </si>
  <si>
    <t>Filtro colador de hierro fundido, PN-16, DN-100, 200 ºC.</t>
  </si>
  <si>
    <t>BF99AO00</t>
  </si>
  <si>
    <t>ACETILE, OXIGEN,VARETA PER SOLDA</t>
  </si>
  <si>
    <t>BF04MJAI</t>
  </si>
  <si>
    <t>Junta de cartón de amianto comprimido DN-100.</t>
  </si>
  <si>
    <t>BF04MB0J</t>
  </si>
  <si>
    <t>BRIDA DN-100 PN-10/16.</t>
  </si>
  <si>
    <t>EF04MMAF</t>
  </si>
  <si>
    <t>Sum. y col. de válvula de mariposa hierro/hierro PN-10, de 100 mm., con bridas, juntas, tornillos y p.p. de soldadura.</t>
  </si>
  <si>
    <t>BF04MMAF</t>
  </si>
  <si>
    <t>Válvula de mariposa DN-100 PN-10 hierro.</t>
  </si>
  <si>
    <t>EF04MMBF</t>
  </si>
  <si>
    <t>Sum. y col. de válvula de mariposa hierro/inox. PN-10, DN-100, con bridas, juntas, tornillos y p.p. de soldadura.</t>
  </si>
  <si>
    <t>BF04MMBF</t>
  </si>
  <si>
    <t>Válvula de mariposa PN-10, DN-100 hierro/inox AISI-316.</t>
  </si>
  <si>
    <t>EF04MMBH</t>
  </si>
  <si>
    <t>Sum. y col. de válvula de mariposa hierro/inox. PN-10, DN-150 con bridas, juntas, tornillos y p.p. de soldadura.</t>
  </si>
  <si>
    <t>BF04MMBH</t>
  </si>
  <si>
    <t>Válvula de mariposa PN-10, DN-150, hierro/inox AISI-316.</t>
  </si>
  <si>
    <t>BF04MJAK</t>
  </si>
  <si>
    <t>Junta de cartón de amianto comprimido DN-150.</t>
  </si>
  <si>
    <t>BF04MB0L</t>
  </si>
  <si>
    <t>BRIDA DN-150 PN-10/16.</t>
  </si>
  <si>
    <t>EF04MNAF</t>
  </si>
  <si>
    <t>Sum. y col. de manguito antivibratorio elástico, de goma, DN-100, con bridas, juntas, tornillos y p.p. de soldadura.</t>
  </si>
  <si>
    <t>BF04MNAF</t>
  </si>
  <si>
    <t>Manguito antivibratorio elástico de goma DN-100.</t>
  </si>
  <si>
    <t>EF04MNBA</t>
  </si>
  <si>
    <t>Sum. y col. de manguito antivibratorio roscado de 3/4´´.</t>
  </si>
  <si>
    <t>BF04MNBA</t>
  </si>
  <si>
    <t>Manguito antivibratorio, roscado, de 3/4´´, PN-10.</t>
  </si>
  <si>
    <t>EF04MP04</t>
  </si>
  <si>
    <t>Sum. y col. de purgador automático de 1/2´´ tipo boya de columna, con p.p. de accesorios y material auxiliar de montaje.</t>
  </si>
  <si>
    <t>BF04MP04</t>
  </si>
  <si>
    <t>Purgador de aire automático de 1/2´´ tipo boya de columna.</t>
  </si>
  <si>
    <t>BFAUX</t>
  </si>
  <si>
    <t>BF01SN24</t>
  </si>
  <si>
    <t>Tubo de acero negro sin soldadura DIN 2440 ST 33.2 de 1/2´´.</t>
  </si>
  <si>
    <t>EF04MP19</t>
  </si>
  <si>
    <t>Sum. y col. de purgador manual de 1/2´´ con p.p. de tubería y material auxiliar.</t>
  </si>
  <si>
    <t>BF04MP19</t>
  </si>
  <si>
    <t>Purgador manual de 1/2´´.</t>
  </si>
  <si>
    <t>EF04MRLD</t>
  </si>
  <si>
    <t>Sum. y col. de válvula de retención de hierro/bronce, cierre por clapeta oscilante, PN-10/16, DN-100, con bridas, juntas y tornillos.</t>
  </si>
  <si>
    <t>BF04MRLD</t>
  </si>
  <si>
    <t>Válvula de retención de hierro/bronce, cierre por clapeta oscilante, PN-16, DN-100.</t>
  </si>
  <si>
    <t>EF04MSAB</t>
  </si>
  <si>
    <t>Sum. y col. de válvula de seguridad de latón de 3/4´´, cierre de goma, tarada a 3-7 kgs.</t>
  </si>
  <si>
    <t>BF04MSAB</t>
  </si>
  <si>
    <t>válvula de seguridad de latón de 3/4´´, tarada de 3 a 7 kgs., 120 ºc.</t>
  </si>
  <si>
    <t>EF13MV01</t>
  </si>
  <si>
    <t>Sum. y col. de manómetro vertical en baño de glicerina, con rosca de 1/2´´, para presión de hasta 40 kgs/cm2, incluida lira de acero estirado de 1/2´´ con rosca y p.p. de juntas.</t>
  </si>
  <si>
    <t>BF13LI03</t>
  </si>
  <si>
    <t>LIRA DE 1/2´´.</t>
  </si>
  <si>
    <t>BF13MV01</t>
  </si>
  <si>
    <t>MANOMETRO VERTICAL DE 1/2´´.</t>
  </si>
  <si>
    <t>EF23TD08</t>
  </si>
  <si>
    <t>sum. y col. de válvula de regulación manual tipo tour andersson mod. stad20 ref. 52151-020 de 3/4´´, roscada, fabricada en ametal, con preajuste de caudal, tomas de presión y sin llave de vaciado. se incluye material auxiliar de montaje.</t>
  </si>
  <si>
    <t>BF23TD08</t>
  </si>
  <si>
    <t>válvula tour andersson stad20 ref. 52151-020 de 3/4´´, roscada, fabricada en ametal, con preajuste de caudal y tomas de presión. sin dispositivo de vaciado.</t>
  </si>
  <si>
    <t>EFC92PBA</t>
  </si>
  <si>
    <t>Tub de polipropilè multicapa amb tub interior de polipropilè de diàmetre 20 mm, ànima d'alumini i protecció exterior de polipropilè, amb una pressió màxima de servei de 20 bar, connectat a pressió i col·locat superficialment</t>
  </si>
  <si>
    <t>BFC91PBA</t>
  </si>
  <si>
    <t>Tub de polipropilè multicapa amb tub interior de polipropilè de diàmetre 20 mm, ànima d'alumini i protecció exterior de polipropilè, amb una pressió màxima de servei de 20 bar</t>
  </si>
  <si>
    <t>BFWC1420</t>
  </si>
  <si>
    <t>Accessori per a tubs de polipropilè a pressió, de 20 mm de diàmetre, per a soldar</t>
  </si>
  <si>
    <t>BFYC1420</t>
  </si>
  <si>
    <t>Part proporcional d'elements de muntatge per a tubs de polipropilè a pressió, de 20 mm de diàmetre, soldat</t>
  </si>
  <si>
    <t>B0A75800</t>
  </si>
  <si>
    <t>Abraçadora plàstica, de 20 mm de diàmetre interior</t>
  </si>
  <si>
    <t>EFC92PBG</t>
  </si>
  <si>
    <t>Tub de polipropilè multicapa amb tub interior de polipropilè de diàmetre 40 mm, ànima d'alumini i protecció exterior de polipropilè, amb una pressió màxima de servei de 20 bar, connectat a pressió i col·locat superficialment</t>
  </si>
  <si>
    <t>BFWC1720</t>
  </si>
  <si>
    <t>Accessori per a tubs de polipropilè a pressió, de 40 mm de diàmetre, per a soldar</t>
  </si>
  <si>
    <t>BFYC1720</t>
  </si>
  <si>
    <t>Part proporcional d'elements de muntatge per a tubs de polipropilè a pressió, de 40 mm de diàmetre, soldat</t>
  </si>
  <si>
    <t>B0A75F02</t>
  </si>
  <si>
    <t>Abraçadora plàstica, de 40 mm de diàmetre interior</t>
  </si>
  <si>
    <t>BFC91PBG</t>
  </si>
  <si>
    <t>Tub de polipropilè multicapa amb tub interior de polipropilè de diàmetre 40 mm, ànima d'alumini i protecció exterior de polipropilè, amb una pressió màxima de servei de 20 bar</t>
  </si>
  <si>
    <t>EFC92PST</t>
  </si>
  <si>
    <t>BFC91PST</t>
  </si>
  <si>
    <t>EFC93PST</t>
  </si>
  <si>
    <t>EG21251H</t>
  </si>
  <si>
    <t>Tub rígid de PVC, de 16 mm de diàmetre nominal, aïllant i no propagador de la flama, amb una resistència a l'impacte de 2 J, resistència a compressió de 1250 N i una rigidesa dielèctrica de 2000 V, amb unió roscada i muntat superficialment</t>
  </si>
  <si>
    <t>A012H000</t>
  </si>
  <si>
    <t>Oficial 1a electricista</t>
  </si>
  <si>
    <t>A013H000</t>
  </si>
  <si>
    <t>Ajudant electricista</t>
  </si>
  <si>
    <t>BG212510</t>
  </si>
  <si>
    <t>Tub rígid de PVC, de 16 mm de diàmetre nominal, aïllant i no propagador de la flama, amb una resistència a l'impacte de 2 J, resistència a compressió de 1250 N i una rigidesa dielèctrica de 2000 V</t>
  </si>
  <si>
    <t>BGW21000</t>
  </si>
  <si>
    <t>Part proporcional d'accessoris per a tubs rígids de PVC</t>
  </si>
  <si>
    <t>EG311406</t>
  </si>
  <si>
    <t>Conductor de coure de designació UNE RV-K 0,6/1 kV, unipolar de secció 1x4 mm2, col.locat en tub</t>
  </si>
  <si>
    <t>BG311400</t>
  </si>
  <si>
    <t>Conductor de coure de designació UNE RV-K 0,6/1 kV, unipolar de secció 1x4 mm2</t>
  </si>
  <si>
    <t>EG311506</t>
  </si>
  <si>
    <t>Conductor de coure de designació UNE RV-K 0,6/1 kV, unipolar de secció 1x6 mm2, col.locat en tub</t>
  </si>
  <si>
    <t>BG311500</t>
  </si>
  <si>
    <t>Conductor de coure de designació UNE RV-K 0,6/1 kV, unipolar de secció 1x6 mm2</t>
  </si>
  <si>
    <t>EG31MU6G</t>
  </si>
  <si>
    <t>Cable multipolar amb conductors de coure de designació UNE RZ1-K (AS) 0,6/1 kV, amb baixa emisió de fums, per a funcions de control i commandament, de 6G1,5 mm2 de secció, amb conductor de protecció groc-verd, col·locat en tub, canal o safata</t>
  </si>
  <si>
    <t>BG31MU6G</t>
  </si>
  <si>
    <t>Cable multipolar amb conductors de coure de designació UNE RZ1-K (AS) 0,6/1 kV, amb baixa emisió de fums, per a funcions de control i commandament, de 6G1,5 mm2 de secció, amb conductor de protecció groc-verd</t>
  </si>
  <si>
    <t>EG31N306</t>
  </si>
  <si>
    <t>Conductor de coure de designació UNE SZ1-K (AS+) 0,6/1 kV, amb baixa emisió de fums, resistent al foc UNE-EN 50200, unipolar de secció 1x2,5 mm2, col·locat en tub</t>
  </si>
  <si>
    <t>BG31N300</t>
  </si>
  <si>
    <t>Conductor de coure de designació UNE SZ1-K (AS+) 0,6/1 kV, amb baixa emisió de fums, resistent al foc UNE-EN 50200, unipolar de secció 1x2,5 mm2</t>
  </si>
  <si>
    <t>EG31N506</t>
  </si>
  <si>
    <t>Conductor de coure de designació UNE SZ1-K (AS+) 0,6/1 kV, amb baixa emisió de fums, resistent al foc UNE-EN 50200, unipolar de secció 1x6 mm2, col·locat en tub</t>
  </si>
  <si>
    <t>BG31N500</t>
  </si>
  <si>
    <t>Conductor de coure de designació UNE SZ1-K (AS+) 0,6/1 kV, amb baixa emisió de fums, resistent al foc UNE-EN 50200, unipolar de secció 1x6 mm2</t>
  </si>
  <si>
    <t>EP43U010</t>
  </si>
  <si>
    <t>Mànega apantallada de 16 conductores (8 pares trenzados), Composición: CU Sn de 16 x 7 x 0,22 mm amb doble pantalla i coberta de PVC lliure d'al·logens.</t>
  </si>
  <si>
    <t>BP43U010</t>
  </si>
  <si>
    <t>EP43U011</t>
  </si>
  <si>
    <t>Subministrament i instal·lació de connector SUB-D 15 pins VGA a caixa cima, incloent placa troquelada i soldadura del mateix al cablejat.</t>
  </si>
  <si>
    <t>BP43U011</t>
  </si>
  <si>
    <t>P-2</t>
  </si>
  <si>
    <t>P-3</t>
  </si>
  <si>
    <t>P-6</t>
  </si>
  <si>
    <t>A012B000</t>
  </si>
  <si>
    <t>Oficial 1a estucador</t>
  </si>
  <si>
    <t>A013B000</t>
  </si>
  <si>
    <t>Ajudant estucador</t>
  </si>
  <si>
    <t>B881ZAQP</t>
  </si>
  <si>
    <t>Materials per a acabat de façana mitjançant tractament superficial sobre la placa Aquapanel de tancament, amb sistema tipus Propam Renovación Antifisuras de Propamsa (*) o equivalent, a base de:
- Preparació del suport: tractament de juntes entre plaques i angles en obertures de façana amb morter d'armadura tipus Propam Aisterm Flex i malla de reforç tipus Propam Aisterm 160, de 3 mm d'espessor i 10 cm d'amplada
- Capa de reforç: aplicació de capa armada de morter tipus Propam Aisterm Flex de 4-6 mm d'espessor a tota la superfície de la façana. La malla d'armat es col·locarà amb solapaments mínims de 10 cm
- Regulador d'absorció: aplicació amb corró d'imprimació tipus Revat Film
- Acabat decoratiu d'altas prestacions: aplicació de capa d'acabat tipus Revat Plas. Textura i acabat a escollir per la DF sobre mostres.
Inclosa part proporcional de perfils de remat per a tractament d'angles, trobades amb finestres, escopidors i juntes de control superficial, així com peces especials d'arrencada/inici de nou revestiment, entregues amb altres elements de façana, etc.
Execució del sistema segons especificacions del fabricant i conforme a norma UNE 102043 de muntatge dels sistemes constructius amb placa de guix laminat (PYL) i als detalls i instruccions d'execució continguts als fulls tècnics del sistema i de cada un dels seus components.</t>
  </si>
  <si>
    <t>P-12</t>
  </si>
  <si>
    <t>P-20</t>
  </si>
  <si>
    <t>BG10ST21</t>
  </si>
  <si>
    <t>Transformador</t>
  </si>
  <si>
    <t>P-21</t>
  </si>
  <si>
    <t>BG2DF6F0</t>
  </si>
  <si>
    <t>Safata metàl.lica reixa d'acer galvanitzat en calent, d'alçària 50 mm i amplària 200 mm</t>
  </si>
  <si>
    <t>BG2Z005A</t>
  </si>
  <si>
    <t>Perfil separador per a safata metàl.lica, d'acer galvanitzat en calent, de 50 mm d'alçària</t>
  </si>
  <si>
    <t>BGY2ABF2</t>
  </si>
  <si>
    <t>Part proporcional d'elements de suport per a safates d'acer galvanitzat en calent d'amplària 200 mm per a instal.lació suspesa de parament horitzontal</t>
  </si>
  <si>
    <t>P-22</t>
  </si>
  <si>
    <t>P-23</t>
  </si>
  <si>
    <t>P-24</t>
  </si>
  <si>
    <t>P-25</t>
  </si>
  <si>
    <t>P-30</t>
  </si>
  <si>
    <t>P-33</t>
  </si>
  <si>
    <t>P-34</t>
  </si>
  <si>
    <t>P-35</t>
  </si>
  <si>
    <t>P-36</t>
  </si>
  <si>
    <t>P-37</t>
  </si>
  <si>
    <t>ACT0011</t>
  </si>
  <si>
    <t>AAUX001</t>
  </si>
  <si>
    <t>Despeses auxiliars sobre la mà d'obra</t>
  </si>
  <si>
    <t>BG631S23</t>
  </si>
  <si>
    <t>Presa de corrent de tipus universal, bipolar (2P), 16 A 250 V, amb tapa, preu alt, per a encastar</t>
  </si>
  <si>
    <t>P-38</t>
  </si>
  <si>
    <t>BH2D5S44</t>
  </si>
  <si>
    <t>Llumenera decorativa tipus downlight per a encastar, amb portalàmpades G 24 d2, per a 2 làmpades fluorescents horitzontals de 18 W i de 230 V de tensió d'alimentació, dimensions d'encastament de 218 mm de diàmetre i 158 mm de profunditat, amb reflector platejat, grau de protecció IP 20 i equip AF</t>
  </si>
  <si>
    <t>BHU82223</t>
  </si>
  <si>
    <t>Làmpada fluorescent amb casquet G24d-2, de 18 W de potència, 230 V de tensió d'alimentació, amb una temperatura de color de 3000 ó 4000 K i un grau de rendiment de color Ra=82</t>
  </si>
  <si>
    <t>P-39</t>
  </si>
  <si>
    <t>BH2D5S46</t>
  </si>
  <si>
    <t>P-40</t>
  </si>
  <si>
    <t>BH2D5S45</t>
  </si>
  <si>
    <t>P-41</t>
  </si>
  <si>
    <t>BH2D5S42</t>
  </si>
  <si>
    <t>P-42</t>
  </si>
  <si>
    <t>BH2D5S48</t>
  </si>
  <si>
    <t>P-43</t>
  </si>
  <si>
    <t>P-44</t>
  </si>
  <si>
    <t>A012G000</t>
  </si>
  <si>
    <t>Oficial 1a calefactor</t>
  </si>
  <si>
    <t>A013G000</t>
  </si>
  <si>
    <t>Ajudant calefactor</t>
  </si>
  <si>
    <t>BES27A14</t>
  </si>
  <si>
    <t>Rejilla de impulsión o retorno, con una hilera de aletas orientables horizontales, de aluminio lacado blanco, de 300x200 mm, de aletas separadas 20 mm, de sección recta y para fijar en el marco</t>
  </si>
  <si>
    <t>P-45</t>
  </si>
  <si>
    <t>BES27A15</t>
  </si>
  <si>
    <t>P-46</t>
  </si>
  <si>
    <t>BMY14000</t>
  </si>
  <si>
    <t>Part proporcional d'elements especials per a polsadors d'alarma</t>
  </si>
  <si>
    <t>BS141102</t>
  </si>
  <si>
    <t>Polsador d'alarma per a instal.lació contra incendis convencional, accionament manual per trencament d'element fràgil, segons norma UNE-EN 54-11, per a muntar superficialment</t>
  </si>
  <si>
    <t>P-47</t>
  </si>
  <si>
    <t>BM131221</t>
  </si>
  <si>
    <t>Sirena electrònica per a instal.lació convencional i analògica, nivell de potència acústica 100 dB, amb senyal lluminós i so multitò, grau de protecció IP-54, fabricada segons la norma UNE-EN 54-3, per a col.locació interior</t>
  </si>
  <si>
    <t>BMY13000</t>
  </si>
  <si>
    <t>Part proporcional d'elements especials per a sirenes</t>
  </si>
  <si>
    <t>P-48</t>
  </si>
  <si>
    <t>P-52</t>
  </si>
  <si>
    <t>P-53</t>
  </si>
  <si>
    <t>BMY12000</t>
  </si>
  <si>
    <t>Part proporcional d'elements especials per a centrals de detecció</t>
  </si>
  <si>
    <t>BS121230</t>
  </si>
  <si>
    <t>Central de detecció d'incendis, per a 2 zones, amb indicador de zona, d'avaria, de connexió de zona, de prova d'alarma i de doble alimentació</t>
  </si>
  <si>
    <t>P-54</t>
  </si>
  <si>
    <t>BS15U020</t>
  </si>
  <si>
    <t>Fusible tèrmic per a porta tallafoc</t>
  </si>
  <si>
    <t>P-55</t>
  </si>
  <si>
    <t>BS15U021</t>
  </si>
  <si>
    <t>P-57</t>
  </si>
  <si>
    <t>P-58</t>
  </si>
  <si>
    <t>BE42S410</t>
  </si>
  <si>
    <t>Conducte helicoïdal circular de planxa d'acer galvanitzat de 125 mm de diàmetre (s/UNE-EN 1506), de gruix 0,5 mm</t>
  </si>
  <si>
    <t>BEW44000</t>
  </si>
  <si>
    <t>Suport estàndard per a conducte circular de 125 mm de diàmetre</t>
  </si>
  <si>
    <t>P-59</t>
  </si>
  <si>
    <t>P-61</t>
  </si>
  <si>
    <t>P-62</t>
  </si>
  <si>
    <t>BES27A21</t>
  </si>
  <si>
    <t>P-63</t>
  </si>
  <si>
    <t>P-64</t>
  </si>
  <si>
    <t>BES27A20</t>
  </si>
  <si>
    <t>P-65</t>
  </si>
  <si>
    <t>BES27A22</t>
  </si>
  <si>
    <t>P-66</t>
  </si>
  <si>
    <t>P-67</t>
  </si>
  <si>
    <t>P-68</t>
  </si>
  <si>
    <t>P-69</t>
  </si>
  <si>
    <t>P-70</t>
  </si>
  <si>
    <t>P-71</t>
  </si>
  <si>
    <t>C1313330</t>
  </si>
  <si>
    <t>Retroexcavadora sobre pneumàtics de 8 a 10 t</t>
  </si>
  <si>
    <t>P-72</t>
  </si>
  <si>
    <t>C1315010</t>
  </si>
  <si>
    <t>retroexcavadora petita</t>
  </si>
  <si>
    <t>P-73</t>
  </si>
  <si>
    <t>C1701100</t>
  </si>
  <si>
    <t>Camió amb bomba de formigonar</t>
  </si>
  <si>
    <t>B065960B</t>
  </si>
  <si>
    <t>Formigó HA-25/B/20/IIa de consistència tova, grandària màxima del granulat 20 mm, amb &gt;= 275 kg/m3 de ciment, apte per a classe d'exposició IIa</t>
  </si>
  <si>
    <t>P-74</t>
  </si>
  <si>
    <t>Subtotal element compost</t>
  </si>
  <si>
    <t>P-75</t>
  </si>
  <si>
    <t>B06NZ2T1</t>
  </si>
  <si>
    <t>Formigó de neteja, amb una dosificació de 200 kg/m3 de ciment, consistència tova i grandària màxima del granulat 40 mm, HM-20/B/40</t>
  </si>
  <si>
    <t>P-76</t>
  </si>
  <si>
    <t>A0135000</t>
  </si>
  <si>
    <t>Ajudant soldador</t>
  </si>
  <si>
    <t>A0125000</t>
  </si>
  <si>
    <t>Oficial 1a soldador</t>
  </si>
  <si>
    <t>C200P000</t>
  </si>
  <si>
    <t>Equip i elements auxiliars per a soldadura elèctrica</t>
  </si>
  <si>
    <t>B44Z501A</t>
  </si>
  <si>
    <t>Acer S275JR segons UNE-EN 10025-2, format per peça simple, en perfils laminats en calent sèrie IPN, IPE, HEB, HEA, HEM i UPN, treballat al taller per a col·locar amb soldadura i amb una capa d'imprimació antioxidant</t>
  </si>
  <si>
    <t>P-77</t>
  </si>
  <si>
    <t>P-78</t>
  </si>
  <si>
    <t>P-79</t>
  </si>
  <si>
    <t>P-80</t>
  </si>
  <si>
    <t>B065710B</t>
  </si>
  <si>
    <t>Formigó HA-25/B/10/I de consistència tova, grandària màxima del granulat 10 mm, amb &gt;= 250 kg/m3 de ciment, apte per a classe d'exposició I</t>
  </si>
  <si>
    <t>P-81</t>
  </si>
  <si>
    <t>B5ZZZ23E</t>
  </si>
  <si>
    <t>Materials per a execució de xemeneia per a pas de ventilacions a coberta que inclouen:
- execució de xemeneia d'obra ceràmica, de secció quadrada o rectangulat i 200 cm d'alçada aproximada, amb acabat arrebossat i pintat color a definir per la DF sobre mostres
- execució de minvells i adapatacions a la coberta corresponents
- col·locació de barret de ventilació de xapa d'alumini lacat, color a definir per la DF sobre mostres, amb fixacions mecàniques
Inclosos elements de muntatge, reforç, muntatge, remat, segellats, etc, d'acord amb detalls i indicacions de la DF.</t>
  </si>
  <si>
    <t>P-82</t>
  </si>
  <si>
    <t>A0137000</t>
  </si>
  <si>
    <t>Ajudant col·locador</t>
  </si>
  <si>
    <t>A0127000</t>
  </si>
  <si>
    <t>Oficial 1a colocador</t>
  </si>
  <si>
    <t>B0CHZ50A</t>
  </si>
  <si>
    <t>Planxa llisa d'acer galvanitzat de 0,5 mm de gruix</t>
  </si>
  <si>
    <t>P-83</t>
  </si>
  <si>
    <t>B0F1ZF0P</t>
  </si>
  <si>
    <t>Materials per a actuació completa de treballs complementaris per a execució de fonaments necessaris per a nova escala d'emergència, que inclou:
- enderroc parcial de paviments i subbases exteriors, amb tall previ per a delimitar zona d'ctuació
- excavació de terres i perfilat dels fonaments
- gestió de residus generats
- restitució de subbases i paviments exteriors
- remats i entregues entre elements nous i existents</t>
  </si>
  <si>
    <t>P-84</t>
  </si>
  <si>
    <t>B0F1ZF0T</t>
  </si>
  <si>
    <t>Materials per a actuació completa per a obertura de pas en ampit de coberta per a accés a nova escala d'emergència, que inclou:
- enderroc parcial d'ampit de coberta, amb tall previ per a delimitar zona d'ctuació
- gestió de residus generats
- arestat i remats del perímetre afectat
- reparació i/o restitució d'elements afectats per l'actuació</t>
  </si>
  <si>
    <t>P-85</t>
  </si>
  <si>
    <t>B6YEZR34</t>
  </si>
  <si>
    <t>Materials necessaris per a execució de treballs de remat perimetral de nova façana, per a entrega de nou tancament i sistema de lames de protecció solar, amb elements de façana existent (remats d'artificial o altres). Inclosos tots els elements i materials necessaris per a la seva correcta execució.</t>
  </si>
  <si>
    <t>P-86</t>
  </si>
  <si>
    <t>B6YEZREC</t>
  </si>
  <si>
    <t xml:space="preserve">Materials necessaris per als treballs de reparació, reconstrucció i/o reposició d'escopidor, brancals i llinda en obertura de finestra existent, malmesa a causa del canvi de la fusteria existent per una fusteria d'alumini nova. </t>
  </si>
  <si>
    <t>P-87</t>
  </si>
  <si>
    <t>B7713271</t>
  </si>
  <si>
    <t>Làmina de polietilè d'alta densitat permeable al vapor no resistent a la intempèrie, amb massa específica de 112 a 136 g/m2 i amb reforç de geotèxtil.</t>
  </si>
  <si>
    <t>P-88</t>
  </si>
  <si>
    <t>P-89</t>
  </si>
  <si>
    <t>B7CZ2P05</t>
  </si>
  <si>
    <t>Cinta adhesiva bituminosa autoprotegida amb alumini, de 5 cm d'amplada</t>
  </si>
  <si>
    <t>B7CZZ70U</t>
  </si>
  <si>
    <t>Panell de polietilè reticulat i expandit de gruix 5 mm, per aïllament al soroll d'impacte.</t>
  </si>
  <si>
    <t>P-90</t>
  </si>
  <si>
    <t>B0FHZA30</t>
  </si>
  <si>
    <t>Rajola de gres porcel·lànic, de 60x30 cm i color a definir per la DF, d'acord amb el plec de condicions tècniques</t>
  </si>
  <si>
    <t>B82ZZCSQ</t>
  </si>
  <si>
    <t>Cantonera d'acer inoxidable per a paraments enrajolats, de la casa Schlüter model quadec-ac o equivalent, de 10 mm.</t>
  </si>
  <si>
    <t>B0711020</t>
  </si>
  <si>
    <t>Adhesiu cimentós tipus C2 segons norma UNE-EN 12004</t>
  </si>
  <si>
    <t>B9CZ2000</t>
  </si>
  <si>
    <t>Beurada de color</t>
  </si>
  <si>
    <t>P-91</t>
  </si>
  <si>
    <t>B84ZE520</t>
  </si>
  <si>
    <t>Estructura d'acer galvanitzat vista per a fals sostre de plaques de 1200x600 mm formada per perfils principals en forma de T invertida de 24 mm de base col·locats cada 1,2 m per fixar al sostre mitjançant vareta de suspensió cada 1,2 m, i perfils secundaris formant retícula, inclòs part proporcional de perfils de remat, suspensors i fixacions, per suportar una càrrega de fins a 14 kg</t>
  </si>
  <si>
    <t>B843Z238</t>
  </si>
  <si>
    <t>Heradesign Superfine + remat lateral</t>
  </si>
  <si>
    <t>B843ZSD4</t>
  </si>
  <si>
    <t>Estructura de suport vista T24 + part proporcional de remats de fusta</t>
  </si>
  <si>
    <t>P-92</t>
  </si>
  <si>
    <t>B8442100</t>
  </si>
  <si>
    <t>Placa de guix laminat per a cels rasos de 9,5 mm de gruix, amb acabat vinílic, de 120x60 cm i vora vista (A) , per quedar l'entremat vist</t>
  </si>
  <si>
    <t>B84ZA230</t>
  </si>
  <si>
    <t>Entramat metàl·lic vist amb suspensió autoanivelladora de barra roscada, preu alt, per a cel ras de plaques de 60x60 cm</t>
  </si>
  <si>
    <t>P-93</t>
  </si>
  <si>
    <t>B84ZB0E0</t>
  </si>
  <si>
    <t>Entramat metàl·lic ocult amb suspensió autoanivelladora de barra roscada, per a cel ras</t>
  </si>
  <si>
    <t>P-94</t>
  </si>
  <si>
    <t>P-95</t>
  </si>
  <si>
    <t>B867MC6B</t>
  </si>
  <si>
    <t>Materials auxiliars per a revestiment Compacte, rastrellat amb rastrells del mateix material de 6 mm.</t>
  </si>
  <si>
    <t>B867MC06</t>
  </si>
  <si>
    <t>Materials per a revestiment Max Compact FH de 6 mm de gruix de classificació al foc B-s1,d0.</t>
  </si>
  <si>
    <t>P-96</t>
  </si>
  <si>
    <t>P-97</t>
  </si>
  <si>
    <t>A013D000</t>
  </si>
  <si>
    <t>Ajudant pintor</t>
  </si>
  <si>
    <t>A012D000</t>
  </si>
  <si>
    <t>Oficial 1a pintor</t>
  </si>
  <si>
    <t>B89ZZFCQ</t>
  </si>
  <si>
    <t>Pintat de paraments interiors, amb pintura resistent a detergents i desinfectants aquosos, repel·lent a la brutícia i inolora, tipus Capasan de Caparol o equivalent.</t>
  </si>
  <si>
    <t>P-98</t>
  </si>
  <si>
    <t>B89ZX050</t>
  </si>
  <si>
    <t>Pintura oxiron</t>
  </si>
  <si>
    <t>P-99</t>
  </si>
  <si>
    <t>B8ZAA000</t>
  </si>
  <si>
    <t>Imprimació antioxidant</t>
  </si>
  <si>
    <t>B89Z9E00</t>
  </si>
  <si>
    <t>Pintura sintètica per a exteriors</t>
  </si>
  <si>
    <t>P-100</t>
  </si>
  <si>
    <t>B8KA7M66</t>
  </si>
  <si>
    <t>Escopidor de planxa preformada d'alumini lacat de 2 mm de gruix, d'entre 200 i 400 mm de desenvolupament, amb 4 plecs</t>
  </si>
  <si>
    <t>B7J50090</t>
  </si>
  <si>
    <t>Massilla per a segellats, d'aplicació amb pistola, de base poliuretà monocomponent</t>
  </si>
  <si>
    <t>P-101</t>
  </si>
  <si>
    <t>A0121000</t>
  </si>
  <si>
    <t>Oficial 1a</t>
  </si>
  <si>
    <t>B0XZINT1</t>
  </si>
  <si>
    <t>Materials diversos per a reparació de paraments</t>
  </si>
  <si>
    <t>P-102</t>
  </si>
  <si>
    <t>P-103</t>
  </si>
  <si>
    <t>B0XZZRNE</t>
  </si>
  <si>
    <t>Materials necessaris per a reparació i consolidació de voltes ceràmiques de sostre existent.</t>
  </si>
  <si>
    <t>P-104</t>
  </si>
  <si>
    <t>B073Z12N</t>
  </si>
  <si>
    <t>P-105</t>
  </si>
  <si>
    <t>B05A2203</t>
  </si>
  <si>
    <t>Material per rejuntar rajoles ceràmiques CG2 segons norma UNE-EN 13888, de color</t>
  </si>
  <si>
    <t>B0711026</t>
  </si>
  <si>
    <t>Adhesiu de ciment tipus C2 E S1 segons norma UNE-EN 12004</t>
  </si>
  <si>
    <t>B05AZG06</t>
  </si>
  <si>
    <t>Rajola gres porcellànic rectificat, model Vita C3 de 60x60 cm de Pamesa.</t>
  </si>
  <si>
    <t>P-106</t>
  </si>
  <si>
    <t>B05AZG12</t>
  </si>
  <si>
    <t>Rajola gres porcellànic rectificat, model Vita C1 de 120x60 cm de Pamesa.</t>
  </si>
  <si>
    <t>P-107</t>
  </si>
  <si>
    <t>A013F000</t>
  </si>
  <si>
    <t>Ajudant manyà</t>
  </si>
  <si>
    <t>A012F000</t>
  </si>
  <si>
    <t>Oficial 1a manyà</t>
  </si>
  <si>
    <t>B0CHLQ0B</t>
  </si>
  <si>
    <t>Planxa amb relleu d'acer galvanitzat de 4 mm de gruix</t>
  </si>
  <si>
    <t>P-108</t>
  </si>
  <si>
    <t>B9U6ZPEC</t>
  </si>
  <si>
    <t>Sòcol de PVC espumat compacte, de 7 cm d'altura i 10 mm de gruix, col·locat encolat al parament vertical amb cola específica Sika o equivalent i segellat inferiorment en l'entrega contra el paviment. Tot segons detalls i especificacions del projecte.
Tipus NMC o equivalent, acabat color blanc a confirmar per la DF.</t>
  </si>
  <si>
    <t>P-109</t>
  </si>
  <si>
    <t>B9VD0C75</t>
  </si>
  <si>
    <t>Esglaó amb relleu de planxa d'acer galvanitzat, de 4 mm de gruix, amb 4 plecs i 600 mm de desenvolupament com a màxim</t>
  </si>
  <si>
    <t>P-110</t>
  </si>
  <si>
    <t>B9Z5X775</t>
  </si>
  <si>
    <t>Tapajunts de canvi de paviment.</t>
  </si>
  <si>
    <t>P-111</t>
  </si>
  <si>
    <t>A013A000</t>
  </si>
  <si>
    <t>Ajudant fuster</t>
  </si>
  <si>
    <t>A012A000</t>
  </si>
  <si>
    <t>Oficial 1a fuster</t>
  </si>
  <si>
    <t>BA10P103</t>
  </si>
  <si>
    <t>Materials de l'element de fusteria tipus FiFu PI01</t>
  </si>
  <si>
    <t>P-112</t>
  </si>
  <si>
    <t>BA10P104</t>
  </si>
  <si>
    <t>Materials de l'element de fusteria tipus FiFu PC01</t>
  </si>
  <si>
    <t>P-113</t>
  </si>
  <si>
    <t>BA10Q110</t>
  </si>
  <si>
    <t>Materials de l'element de fusteria tipus FiFu PC02</t>
  </si>
  <si>
    <t>P-114</t>
  </si>
  <si>
    <t>BA10Q100</t>
  </si>
  <si>
    <t>Materials de l'element de fusteria tipus FiFu PI03</t>
  </si>
  <si>
    <t>P-115</t>
  </si>
  <si>
    <t>BAWST00R</t>
  </si>
  <si>
    <t xml:space="preserve">Tancaportes integrat dins la fulla de la porta amb sistema de retenció elèctric connectat a senyal per a tancament en cas d'incendi, tipus GEZE Boxer E* o equivalent </t>
  </si>
  <si>
    <t>BA10Q102</t>
  </si>
  <si>
    <t>Materials de l'element de fusteria tipus FiFu PI06F</t>
  </si>
  <si>
    <t>BAWSN001</t>
  </si>
  <si>
    <t>Pany normalitzat antipànic amb barra per a porta d'un full</t>
  </si>
  <si>
    <t>P-116</t>
  </si>
  <si>
    <t>BA10Q103</t>
  </si>
  <si>
    <t>Materials de l'element de fusteria tipus FiFu PI04</t>
  </si>
  <si>
    <t>P-117</t>
  </si>
  <si>
    <t>BA10Q104</t>
  </si>
  <si>
    <t>Materials de l'element de fusteria tipus FiFu PI05F</t>
  </si>
  <si>
    <t>P-118</t>
  </si>
  <si>
    <t>BA10Q108</t>
  </si>
  <si>
    <t>Materials de l'element de fusteria tipus FiVi 01</t>
  </si>
  <si>
    <t>P-119</t>
  </si>
  <si>
    <t>BA10Q10R</t>
  </si>
  <si>
    <t>Materials per a treballs complementaris planta soterrani</t>
  </si>
  <si>
    <t>P-120</t>
  </si>
  <si>
    <t>BA21ZJ01</t>
  </si>
  <si>
    <t>Materials de l'element de fusteria FeAl 01</t>
  </si>
  <si>
    <t>P-121</t>
  </si>
  <si>
    <t>P-122</t>
  </si>
  <si>
    <t>BA21ZJ02</t>
  </si>
  <si>
    <t>Materials de l'element de fusteria FeAl 02</t>
  </si>
  <si>
    <t>P-123</t>
  </si>
  <si>
    <t>BA21ZJ10</t>
  </si>
  <si>
    <t>Materials de l'element de fusteria FeAl PI01</t>
  </si>
  <si>
    <t>P-124</t>
  </si>
  <si>
    <t>BEJ7L13ST</t>
  </si>
  <si>
    <t>Fan-coil del tipus conductes horitzontal amb ventilador centrífug, per a treballar en sistemes de distribució d'aigua de 2 tubs, de 5,2 kW de potència frigorífica màxima i 5 kW de potència calorífica màxima, amb una pressió disponible de 60 Pa, de 400 W de potència elèctrica total absorbida, amb alimentació monofàsica de 230 V, amb control electrònic infraroig, i amb safata de recollida de condensats i bomba de desguàs</t>
  </si>
  <si>
    <t>P-126</t>
  </si>
  <si>
    <t>BAVJZGD2</t>
  </si>
  <si>
    <t>Gelosia d'alumini lacat amb lamel·la fixa horitzontal de 50 a 100 mm d'amplària i secció tipus tancada</t>
  </si>
  <si>
    <t>P-127</t>
  </si>
  <si>
    <t>BAVJZGDE</t>
  </si>
  <si>
    <t>Suplement estructura d'acer per a muntatge de gelosia integrada en estructura d'escala d'emergència exterior</t>
  </si>
  <si>
    <t>P-128</t>
  </si>
  <si>
    <t>BAVJZGPF</t>
  </si>
  <si>
    <t>Materials necessaris per a protecció paraflames PF-60, per a sectorització entre escala d'emergència i façana, completa, formada per:
- mampara paraflames PF-60 homologada
- muntants de suport cada 120 cm i estructura complementària necessaria per al seu muntatge
Inclosos tots els elements auxiliars necessaris de suport, muntatge, col·locació, remat i entrega, d'acord amb detalls i especificacions de projecte i recomanacions del fabricant.
De la casa Prefire o equivalent.
Colors i especejat a definir per la DF.</t>
  </si>
  <si>
    <t>P-129</t>
  </si>
  <si>
    <t>BAVSZ855</t>
  </si>
  <si>
    <t>Persiana replegable horitzontal, amb guies laterals, de lamel·les orientables autoportants, de cantells arrodonits, de 90 mm d'amplada d'alumini lacat amb pintures de polièster poliamida termoendurides al forn amb accionament motoritzat, col·locada amb fixacions mecàniques, segons detalls i especificacions del projecte.
Referència Z90 de Catalana de Graduables o equivalent. Color a definir sobre mostres per la DF.</t>
  </si>
  <si>
    <t>P-130</t>
  </si>
  <si>
    <t>P-131</t>
  </si>
  <si>
    <t>A012J000</t>
  </si>
  <si>
    <t>Oficial 1a lampista</t>
  </si>
  <si>
    <t>BAVZZMPR</t>
  </si>
  <si>
    <t>P-132</t>
  </si>
  <si>
    <t>A013E000</t>
  </si>
  <si>
    <t>Ajudant vidrier</t>
  </si>
  <si>
    <t>A012E000</t>
  </si>
  <si>
    <t>Oficial 1a vidrier</t>
  </si>
  <si>
    <t>BB12ZJBF</t>
  </si>
  <si>
    <t>Barana de vidre per a finestres, per complir amb l'alçada de paviment acabat de 110 cm, realitzada amb:
- vidre laminat 6+6 mm amb butiral transparent, d'una altura de 40-45 cm aproximadament
- perfils laterals de suport U d'acer inoxidable, ancorats a brancals
- pinces de suport i reforç intemig, a base de perfil U i pipeta d'ancoratge a ampit (previsió 2 unitats per barana)</t>
  </si>
  <si>
    <t>P-133</t>
  </si>
  <si>
    <t>BB12ZJBM</t>
  </si>
  <si>
    <t>Barana per a escala exterior, d'acer per pintar de 110 cm d'alçada, realitzada amb platines de 40.10 mm en travessers inferior i superior, muntants cada 100 cm i brèndoles massisses de D10 mm cada 10 cm, col·locada mitjançant soldadura a l'estructura de l'escala.</t>
  </si>
  <si>
    <t>P-134</t>
  </si>
  <si>
    <t>BB12ZJBN</t>
  </si>
  <si>
    <t>Barana per a suplementar ampit de coberta i complir amb l'alçada de paviment acabat de 110 cm, realitzada amb:
- passamà rodó de D40 mm d'acer, unit mitjançant soldadura a muntants, inclosa part proporcional de treballs per a execució de cantonades, inicis/finals i entregues amb paraments verticals
- muntants de perfils en T50.50.5 mm cada 100 cm (l'ala de la T es retallarà per a facilitar la unió amb el passamà), units mitjançant soldadura a platines d'ancoratge
- platines i ancoratges per a fixació a ampits perimetrals de coberta</t>
  </si>
  <si>
    <t>P-135</t>
  </si>
  <si>
    <t>BB12ZJPM</t>
  </si>
  <si>
    <t>Passamà per a escala exterior, d'acer per pintar, realitzat amb platines de 40.10 mm i pipetes massisses de D10 mm de suport i fixació mitjançant soldadura a l'estructura de l'escala.</t>
  </si>
  <si>
    <t>P-136</t>
  </si>
  <si>
    <t>P-137</t>
  </si>
  <si>
    <t>P-138</t>
  </si>
  <si>
    <t>P-139</t>
  </si>
  <si>
    <t>P-140</t>
  </si>
  <si>
    <t>P-141</t>
  </si>
  <si>
    <t>P-142</t>
  </si>
  <si>
    <t>A013J000</t>
  </si>
  <si>
    <t>Ajudant lampista</t>
  </si>
  <si>
    <t>BDY3B700</t>
  </si>
  <si>
    <t>Element de muntatge per a tub de PVC de D=110 mm</t>
  </si>
  <si>
    <t>BD13179B</t>
  </si>
  <si>
    <t>Tub de PVC-U de paret massissa, àrea d'aplicació B segons norma UNE-EN 1329-1, de DN 110 mm i de llargària 5 m, per a encolar</t>
  </si>
  <si>
    <t>BDW3B700</t>
  </si>
  <si>
    <t>Accessori genèric per a tub de PVC de D=110 mm</t>
  </si>
  <si>
    <t>P-143</t>
  </si>
  <si>
    <t>BD136170</t>
  </si>
  <si>
    <t>Tub de polipropilè de paret tricapa per a evacuació insonoritzada, de DN 32 mm, amb junt elàstic</t>
  </si>
  <si>
    <t>BDW3E100</t>
  </si>
  <si>
    <t>Accessori genèric per a tub de polipropilè, D=32 mm</t>
  </si>
  <si>
    <t>BDY3E100</t>
  </si>
  <si>
    <t>Element de muntatge per a tub de polipropilè, D=32 mm</t>
  </si>
  <si>
    <t>P-144</t>
  </si>
  <si>
    <t>BDY3E200</t>
  </si>
  <si>
    <t>Element de muntatge per a tub de polipropilè, D=40 mm</t>
  </si>
  <si>
    <t>BDW3E200</t>
  </si>
  <si>
    <t>Accessori genèric per a tub de polipropilè, D=40 mm</t>
  </si>
  <si>
    <t>BD136270</t>
  </si>
  <si>
    <t>Tub de polipropilè de paret tricapa per a evacuació insonoritzada, de DN 40 mm, amb junt elàstic</t>
  </si>
  <si>
    <t>P-145</t>
  </si>
  <si>
    <t>BD13177B</t>
  </si>
  <si>
    <t>Tub de PVC-U de paret massissa, àrea d'aplicació B segons norma UNE-EN 1329-1, de DN 110 mm i de llargària 3 m, per a encolar</t>
  </si>
  <si>
    <t>BD1Z2200</t>
  </si>
  <si>
    <t>Brida per a tub de PVC de diàmetre entre 75 i 110 mm</t>
  </si>
  <si>
    <t>P-146</t>
  </si>
  <si>
    <t>BDW3E700</t>
  </si>
  <si>
    <t>Accessori genèric per a tub de polipropilè, D=110 mm</t>
  </si>
  <si>
    <t>BD136770</t>
  </si>
  <si>
    <t>Tub de polipropilè de paret tricapa per a evacuació insonoritzada, de DN 110 mm, amb junt elàstic</t>
  </si>
  <si>
    <t>BDY3E700</t>
  </si>
  <si>
    <t>Element de muntatge per a tub de polipropilè, D=110 mm</t>
  </si>
  <si>
    <t>BD1Z4200</t>
  </si>
  <si>
    <t>Brida per a tub de polipropilè de diàmetre entre 75 i 110 mm</t>
  </si>
  <si>
    <t>P-147</t>
  </si>
  <si>
    <t>BD1Z4300</t>
  </si>
  <si>
    <t>Brida per a tub de polipropilè de diàmetre entre 125 i 160 mm</t>
  </si>
  <si>
    <t>BD136870</t>
  </si>
  <si>
    <t>Tub de polipropilè de paret tricapa per a evacuació insonoritzada, de DN 125 mm, amb junt elàstic</t>
  </si>
  <si>
    <t>BDW3E800</t>
  </si>
  <si>
    <t>Accessori genèric per a tub de polipropilè, D=125 mm</t>
  </si>
  <si>
    <t>BDY3E800</t>
  </si>
  <si>
    <t>Element de muntatge per a tub de polipropilè, D=125 mm</t>
  </si>
  <si>
    <t>P-148</t>
  </si>
  <si>
    <t>P-149</t>
  </si>
  <si>
    <t>P-150</t>
  </si>
  <si>
    <t>A0132000</t>
  </si>
  <si>
    <t>Ajudant paleta</t>
  </si>
  <si>
    <t>B5ZZJLPT</t>
  </si>
  <si>
    <t>Vis d'acer galvanitzat de 5,4x65 mm, amb junts de metall i goma i tac de niló de diàmetre 8/10 mm</t>
  </si>
  <si>
    <t>BD5154JV</t>
  </si>
  <si>
    <t>Bonera sifònica d'acer inoxidable de 250x250 mm de costat amb sortida vertical de 110 mm de diàmetre, amb tapa plana metàl.lica</t>
  </si>
  <si>
    <t>P-151</t>
  </si>
  <si>
    <t>A0D-0007</t>
  </si>
  <si>
    <t>A0F-000T</t>
  </si>
  <si>
    <t>A01-FEP3</t>
  </si>
  <si>
    <t>A0F-000D</t>
  </si>
  <si>
    <t>Oficial 1a col·locador</t>
  </si>
  <si>
    <t>C13C-00LP</t>
  </si>
  <si>
    <t>C13A-00FP</t>
  </si>
  <si>
    <t>Picó vibrant amb placa de 30x30 cm</t>
  </si>
  <si>
    <t>B03L-05N5</t>
  </si>
  <si>
    <t>Sorra de pedrera de 0 a 3,5 mm</t>
  </si>
  <si>
    <t>BDW3-FFAQ</t>
  </si>
  <si>
    <t>Element de muntatge per a tub de PVC de D=200 mm</t>
  </si>
  <si>
    <t>B06E-12C5</t>
  </si>
  <si>
    <t>Formigó HM-20/P/20/I de consistència plàstica, grandària màxima del granulat 20 mm, amb &gt;= 200 kg/m3 de ciment, apte per a classe d'exposició I</t>
  </si>
  <si>
    <t>BD7F-1OIS</t>
  </si>
  <si>
    <t>Tub de PVC-U de paret massissa per a sanejament sense pressió, de DN 200 mm i de SN 4 (4 kN/m2) de rigidesa anular, segons norma UNE-EN 1401-1, per a unió elàstica amb anella elastomèrica</t>
  </si>
  <si>
    <t>BDW3-FFAL</t>
  </si>
  <si>
    <t>Accessori genèric per a tub de PVC de D=200 mm</t>
  </si>
  <si>
    <t>P-152</t>
  </si>
  <si>
    <t>C133A0J0</t>
  </si>
  <si>
    <t>BDY3B900</t>
  </si>
  <si>
    <t>Element de muntatge per a tub de PVC de D=160 mm</t>
  </si>
  <si>
    <t>BDW3B900</t>
  </si>
  <si>
    <t>Accessori genèric per a tub de PVC de D=160 mm</t>
  </si>
  <si>
    <t>BD7FR310</t>
  </si>
  <si>
    <t>Tub de PVC-U de paret massissa per a sanejament sense pressió, de DN 160 mm i de SN 4 (4 kN/m2) de rigidesa anular, segons norma UNE-EN 1401-1, per a unió elàstica amb anella elastomèrica</t>
  </si>
  <si>
    <t>B064300C</t>
  </si>
  <si>
    <t>B0310500</t>
  </si>
  <si>
    <t>P-153</t>
  </si>
  <si>
    <t>BDW3EB00</t>
  </si>
  <si>
    <t>Accessori genèric per a tub de polipropilè, D=200 mm</t>
  </si>
  <si>
    <t>BDY3EB00</t>
  </si>
  <si>
    <t>Element de muntatge per a tub de polipropilè, D=200 mm</t>
  </si>
  <si>
    <t>B0311500</t>
  </si>
  <si>
    <t>Sorra de pedrera de pedra calcària, de 0 a 3,5 mm</t>
  </si>
  <si>
    <t>BD7K3440</t>
  </si>
  <si>
    <t>Tub de polipropilè de paret tricapa per a sanejament sense pressió, de DN 200 mm i de SN 12 (12 kN/m2) de rigidesa anular, per a unió elàstica amb anella elastomèrica</t>
  </si>
  <si>
    <t>P-154</t>
  </si>
  <si>
    <t>BD136970</t>
  </si>
  <si>
    <t>Tub de polipropilè de paret tricapa per a evacuació insonoritzada, de DN 160 mm, amb junt elàstic</t>
  </si>
  <si>
    <t>BDW3E900</t>
  </si>
  <si>
    <t>Accessori genèric per a tub de polipropilè, D=160 mm</t>
  </si>
  <si>
    <t>BDY3E900</t>
  </si>
  <si>
    <t>Element de muntatge per a tub de polipropilè, D=160 mm</t>
  </si>
  <si>
    <t>BD1Z3000</t>
  </si>
  <si>
    <t>Brida per a tub penjat del sostre</t>
  </si>
  <si>
    <t>P-155</t>
  </si>
  <si>
    <t>BD136B70</t>
  </si>
  <si>
    <t>Tub de polipropilè de paret tricapa per a evacuació insonoritzada, de DN 200 mm, amb junt elàstic</t>
  </si>
  <si>
    <t>P-156</t>
  </si>
  <si>
    <t>ATRANSP</t>
  </si>
  <si>
    <t>SERVICIO DE TRANSPORTE.</t>
  </si>
  <si>
    <t>BE11EM99</t>
  </si>
  <si>
    <t>Juego de silentblocs ELECTRA MOLINS con muelle de acero de alto grado de amortiguación de las vibraciones entre la bancada del grupo y el suelo.</t>
  </si>
  <si>
    <t>BEAUX</t>
  </si>
  <si>
    <t>MATERIAL AUXILIAR.</t>
  </si>
  <si>
    <t>BE11EM34</t>
  </si>
  <si>
    <t>GR ELECT. ELECTRA MOLINS EMJ-34</t>
  </si>
  <si>
    <t>P-157</t>
  </si>
  <si>
    <t>BEY5B000</t>
  </si>
  <si>
    <t>Part proporcional d'elements de muntatge per a conducte rectangular de llana aïllant, de preu alt</t>
  </si>
  <si>
    <t>BEW5B000</t>
  </si>
  <si>
    <t>Suport estàndard per a conducte rectangular llana aïllant, preu alt</t>
  </si>
  <si>
    <t>BE51EJ50</t>
  </si>
  <si>
    <t>Conducte rectangular de llana de vidre UNE-EN 13162, aglomerada amb resines termoendurides, amb recobriment exterior de paper kraft alumini reforçat i recobriment interior de vel de vidre i paper kraft d'alumini perforat, 25 mm de gruix, &lt;= 0,033 W/mK, resistència tèrmica &gt;=0,75 m2K/W</t>
  </si>
  <si>
    <t>P-158</t>
  </si>
  <si>
    <t>BEA11180166</t>
  </si>
  <si>
    <t>Captador solar pla de planxa de coure amb vidre trempat, orientació vertical, envoltant d'alumini anoditzat i aïllament d'escuma de poliuretà, amb una superfície activa  d'1,5 a 1,75 m2, un rendiment màxim de 79 % i un coeficient de pèrdues &lt;=8 W/m2°C</t>
  </si>
  <si>
    <t>P-159</t>
  </si>
  <si>
    <t>P-160</t>
  </si>
  <si>
    <t>BEJ7L13VW</t>
  </si>
  <si>
    <t>P-161</t>
  </si>
  <si>
    <t>BEJ7L1322ST</t>
  </si>
  <si>
    <t>P-162</t>
  </si>
  <si>
    <t>BEJ7L1323ST</t>
  </si>
  <si>
    <t>P-163</t>
  </si>
  <si>
    <t>BEKCA1F0</t>
  </si>
  <si>
    <t>Regulador de flux circular, d'acer lacat, de 6´´ (150 mm) de diàmetre, regulació volumètrica, dues aletes oposades</t>
  </si>
  <si>
    <t>P-164</t>
  </si>
  <si>
    <t>BEA16635</t>
  </si>
  <si>
    <t>Col.lector solar de 6 tubs buits, dimensions  de 0,7x1,64x0,1 m, superfície d'obertura d'1 m2 i un rendiment del 63% segons UNE-EN 12975-1</t>
  </si>
  <si>
    <t>P-165</t>
  </si>
  <si>
    <t>BES27AR1</t>
  </si>
  <si>
    <t>P-166</t>
  </si>
  <si>
    <t>BES27AR2</t>
  </si>
  <si>
    <t>P-167</t>
  </si>
  <si>
    <t>BES27AR3</t>
  </si>
  <si>
    <t>P-168</t>
  </si>
  <si>
    <t>BES27AR4</t>
  </si>
  <si>
    <t>P-169</t>
  </si>
  <si>
    <t>BES27AR8</t>
  </si>
  <si>
    <t>P-170</t>
  </si>
  <si>
    <t>BES27AR9</t>
  </si>
  <si>
    <t>P-171</t>
  </si>
  <si>
    <t>BES27AR7</t>
  </si>
  <si>
    <t>P-172</t>
  </si>
  <si>
    <t>P-173</t>
  </si>
  <si>
    <t>BES27A13</t>
  </si>
  <si>
    <t>P-174</t>
  </si>
  <si>
    <t>BEV26E40</t>
  </si>
  <si>
    <t>Termòstat electronic d'ambient, per a  fan-coil 4 tubs, amb accessoris de muntatge</t>
  </si>
  <si>
    <t>P-175</t>
  </si>
  <si>
    <t>BF13MV03</t>
  </si>
  <si>
    <t>Manometro de 1/4´´ vertical de 6 Kgs. con reducción.</t>
  </si>
  <si>
    <t>P-176</t>
  </si>
  <si>
    <t>BF118200</t>
  </si>
  <si>
    <t>Tub d'acer negre sense soldadura de diàmetre 1´´1/2, segons la norma DIN EN ISO 2440 ST-35</t>
  </si>
  <si>
    <t>BFW11820</t>
  </si>
  <si>
    <t>Accessori per a tubs d'acer negre sense soldadura, de diàmetre 1´´1/2, per a soldar</t>
  </si>
  <si>
    <t>BFY11820</t>
  </si>
  <si>
    <t>Part proporcional d'elements de muntatge per a tubs d'acer negre sense soldadura, de diàmetre 1´´1/2, soldat</t>
  </si>
  <si>
    <t>B0A71H00</t>
  </si>
  <si>
    <t>Abraçadora metàl.lica, de 47 mm de diàmetre interior</t>
  </si>
  <si>
    <t>P-177</t>
  </si>
  <si>
    <t>BFW11920</t>
  </si>
  <si>
    <t>Accessori per a tubs d'acer negre sense soldadura, de diàmetre 2´´, per a soldar</t>
  </si>
  <si>
    <t>BF119200</t>
  </si>
  <si>
    <t>Tub d'acer negre sense soldadura de diàmetre 2´´, segons la norma DIN EN ISO 2440 ST-35</t>
  </si>
  <si>
    <t>BFY11920</t>
  </si>
  <si>
    <t>Part proporcional d'elements de muntatge per a tubs d'acer negre sense soldadura, de diàmetre 2´´, soldat</t>
  </si>
  <si>
    <t>B0A71K00</t>
  </si>
  <si>
    <t>Abraçadora metàl.lica, de 60 mm de diàmetre interior</t>
  </si>
  <si>
    <t>P-178</t>
  </si>
  <si>
    <t>BFW11A20</t>
  </si>
  <si>
    <t>Accessori per a tubs d'acer negre sense soldadura, de diàmetre 2´´1/2, per a soldar</t>
  </si>
  <si>
    <t>BF11A200</t>
  </si>
  <si>
    <t>Tub d'acer negre sense soldadura de diàmetre 2´´1/2, segons la norma DIN EN ISO 2440 ST-35</t>
  </si>
  <si>
    <t>B0A71L00</t>
  </si>
  <si>
    <t>Abraçadora metàl.lica, de 75 mm de diàmetre interior</t>
  </si>
  <si>
    <t>BFY11A20</t>
  </si>
  <si>
    <t>Part proporcional d'elements de muntatge per a tubs d'acer negre sense soldadura, de diàmetre 2´´1/2, soldat</t>
  </si>
  <si>
    <t>P-179</t>
  </si>
  <si>
    <t>BFW11B20</t>
  </si>
  <si>
    <t>Accessori per a tubs d'acer negre sense soldadura, de diàmetre 3´´, per a soldar</t>
  </si>
  <si>
    <t>BF11B200</t>
  </si>
  <si>
    <t>Tub d'acer negre sense soldadura de diàmetre 3´´, segons la norma DIN EN ISO 2440 ST-35</t>
  </si>
  <si>
    <t>B0A71M00</t>
  </si>
  <si>
    <t>Abraçadora metàl.lica, de 90 mm de diàmetre interior</t>
  </si>
  <si>
    <t>BFY11B20</t>
  </si>
  <si>
    <t>Part proporcional d'elements de muntatge per a tubs d'acer negre sense soldadura, de diàmetre 3´´, soldat</t>
  </si>
  <si>
    <t>P-180</t>
  </si>
  <si>
    <t>BF13MV02</t>
  </si>
  <si>
    <t>P-181</t>
  </si>
  <si>
    <t>BF13TB01</t>
  </si>
  <si>
    <t>termómetro bimetálico de acero inox. de 1/2´´.</t>
  </si>
  <si>
    <t>P-182</t>
  </si>
  <si>
    <t>BF23PD20</t>
  </si>
  <si>
    <t>VALVULA Pressió diferencial</t>
  </si>
  <si>
    <t>P-183</t>
  </si>
  <si>
    <t>P-184</t>
  </si>
  <si>
    <t>BF23S220</t>
  </si>
  <si>
    <t>P-185</t>
  </si>
  <si>
    <t>P-186</t>
  </si>
  <si>
    <t>P-187</t>
  </si>
  <si>
    <t>P-188</t>
  </si>
  <si>
    <t>BF23TH02</t>
  </si>
  <si>
    <t>Válvula TOUR ANDERSSON THERM DN-15 ref. 52-720-115. Válvula de regulación termostática para el equilibrado termohidráulico de distribución de A.C.S. Sin termómetro</t>
  </si>
  <si>
    <t>P-189</t>
  </si>
  <si>
    <t>BF23V220</t>
  </si>
  <si>
    <t>P-190</t>
  </si>
  <si>
    <t>P-191</t>
  </si>
  <si>
    <t>P-192</t>
  </si>
  <si>
    <t>P-193</t>
  </si>
  <si>
    <t>BFY52AB0</t>
  </si>
  <si>
    <t>Part proporcional d'elements de muntatge per a tubs de coure semidur, de 28 mm de diàmetre exterior, per a soldar per capil.laritat</t>
  </si>
  <si>
    <t>BF52A300</t>
  </si>
  <si>
    <t>Tub de coure R250 (semidur) de 28 mm de diàmetre nominal i de gruix 1 mm, segons la norma UNE-EN 1057</t>
  </si>
  <si>
    <t>BFW52AB0</t>
  </si>
  <si>
    <t>Accessori per a tubs de coure semidur, de 28 mm de diàmetre exterior, per a soldar per capil.laritat</t>
  </si>
  <si>
    <t>B0A75C00</t>
  </si>
  <si>
    <t>Abraçadora plàstica, de 28 mm de diàmetre interior</t>
  </si>
  <si>
    <t>P-200</t>
  </si>
  <si>
    <t>BFC15C01</t>
  </si>
  <si>
    <t>Tub de Polipropilè-copolímer PP-R a pressió de diàmetre 25x2,3 mm, sèrie S 5 segons UNE-EN ISO 15874-2</t>
  </si>
  <si>
    <t>BFYC1520</t>
  </si>
  <si>
    <t>Part proporcional d'elements de muntatge per a tubs de polipropilè a pressió, de 25 mm de diàmetre, soldat</t>
  </si>
  <si>
    <t>BFWC1520</t>
  </si>
  <si>
    <t>Accessori per a tubs de polipropilè a pressió, de 25 mm de diàmetre, per a soldar</t>
  </si>
  <si>
    <t>P-201</t>
  </si>
  <si>
    <t>BFC15C00</t>
  </si>
  <si>
    <t>P-202</t>
  </si>
  <si>
    <t>BFC32C00</t>
  </si>
  <si>
    <t>P-203</t>
  </si>
  <si>
    <t>BFC40C00</t>
  </si>
  <si>
    <t>P-204</t>
  </si>
  <si>
    <t>BFC63C00</t>
  </si>
  <si>
    <t>P-207</t>
  </si>
  <si>
    <t>BFYQ3764</t>
  </si>
  <si>
    <t>Part proporcional d'elements de muntatge per a aïllament tèrmic de canonades fredes amb escumes elastomèriques, per a tub de diàmetre 1´´, de 19 mm de gruix</t>
  </si>
  <si>
    <t>BFQ37640</t>
  </si>
  <si>
    <t>Aïllament tèrmic d'escuma elastomèrica per a canonades fredes, per a tub de diàmetre 1´´, de 19 mm de gruix</t>
  </si>
  <si>
    <t>P-208</t>
  </si>
  <si>
    <t>BFYQ3855</t>
  </si>
  <si>
    <t>Part proporcional d'elements de muntatge per a aïllament tèrmic de canonades calentes amb escumes elastomèriques, per a tub de diàmetre 3/4´´, de 20 mm de gruix</t>
  </si>
  <si>
    <t>BFQ38550</t>
  </si>
  <si>
    <t>Aïllament tèrmic d'escuma elastomèrica per a canonades calentes, per a tub de diàmetre 3/4´´, de 20 mm de gruix</t>
  </si>
  <si>
    <t>P-209</t>
  </si>
  <si>
    <t>BG10SH10</t>
  </si>
  <si>
    <t>Quadre Habitacions</t>
  </si>
  <si>
    <t>P-210</t>
  </si>
  <si>
    <t>BG10ST10</t>
  </si>
  <si>
    <t>Quadre General</t>
  </si>
  <si>
    <t>P-211</t>
  </si>
  <si>
    <t>BG10ST11</t>
  </si>
  <si>
    <t>Quadre General Emergencia</t>
  </si>
  <si>
    <t>P-212</t>
  </si>
  <si>
    <t>BG10ST12</t>
  </si>
  <si>
    <t>Quadre Conmutació</t>
  </si>
  <si>
    <t>P-213</t>
  </si>
  <si>
    <t>BG10ST15</t>
  </si>
  <si>
    <t>Quadre PLANTA 00-01</t>
  </si>
  <si>
    <t>P-214</t>
  </si>
  <si>
    <t>BG10ST16</t>
  </si>
  <si>
    <t>Quadre PLANTA 00-01 Emergencia</t>
  </si>
  <si>
    <t>P-215</t>
  </si>
  <si>
    <t>BG10ST17</t>
  </si>
  <si>
    <t>Quadre PLANTA 2</t>
  </si>
  <si>
    <t>P-216</t>
  </si>
  <si>
    <t>BG10ST18</t>
  </si>
  <si>
    <t>Quadre PLANTA  2 Emergencia</t>
  </si>
  <si>
    <t>P-217</t>
  </si>
  <si>
    <t>BG10ST19</t>
  </si>
  <si>
    <t>Quadre ACS</t>
  </si>
  <si>
    <t>P-218</t>
  </si>
  <si>
    <t>BG10ST20</t>
  </si>
  <si>
    <t>Quadre Geotèrmia</t>
  </si>
  <si>
    <t>P-219</t>
  </si>
  <si>
    <t>BG10EL084C</t>
  </si>
  <si>
    <t>SUBQ. domotica</t>
  </si>
  <si>
    <t>P-220</t>
  </si>
  <si>
    <t>BG10EL084XX</t>
  </si>
  <si>
    <t>mecanismes domo</t>
  </si>
  <si>
    <t>P-221</t>
  </si>
  <si>
    <t>BG10EL08DO</t>
  </si>
  <si>
    <t>Webserver</t>
  </si>
  <si>
    <t>P-222</t>
  </si>
  <si>
    <t>SI700B</t>
  </si>
  <si>
    <t>SYNCO</t>
  </si>
  <si>
    <t>P-223</t>
  </si>
  <si>
    <t>P-224</t>
  </si>
  <si>
    <t>BG151B22</t>
  </si>
  <si>
    <t>Caixa de derivació quadrada de plàstic, de 150x150 mm, amb grau de protecció IP-54 i per a muntar superficialment</t>
  </si>
  <si>
    <t>BGW15000</t>
  </si>
  <si>
    <t>Part proporcional d'accessoris de caixa de derivació quadrada</t>
  </si>
  <si>
    <t>P-225</t>
  </si>
  <si>
    <t>BG222810</t>
  </si>
  <si>
    <t>Tub flexible corrugat de PVC, de 25 mm de diàmetre nominal, aïllant i no propagador de la flama, resistència a l'impacte d'1 J, resistència a compressió de 320 N i una rigidesa dielèctrica de 2000 V</t>
  </si>
  <si>
    <t>P-226</t>
  </si>
  <si>
    <t>BG222A10</t>
  </si>
  <si>
    <t>Tub flexible corrugat de PVC, de 40 mm de diàmetre nominal, aïllant i no propagador de la flama, resistència a l'impacte d'1 J, resistència a compressió de 320 N i una rigidesa dielèctrica de 2000 V</t>
  </si>
  <si>
    <t>P-227</t>
  </si>
  <si>
    <t>BG22TL10</t>
  </si>
  <si>
    <t>Tub corbable corrugat de polietilè, de doble capa, llisa la interior i corrugada l'exterior, de 125 mm de diàmetre nominal, aïllant i no propagador de la flama , resistència a l'impacte de 28 J, resistència a compressió de 450 N, per a canalitzacions soterrades</t>
  </si>
  <si>
    <t>P-228</t>
  </si>
  <si>
    <t>BG380900</t>
  </si>
  <si>
    <t>Conductor de coure nu, unipolar de secció 1x35 mm2</t>
  </si>
  <si>
    <t>BGW38000</t>
  </si>
  <si>
    <t>Part proporcional d'accessoris per a conductors de coure nus</t>
  </si>
  <si>
    <t>P-229</t>
  </si>
  <si>
    <t>BG46C5C0</t>
  </si>
  <si>
    <t>Caixa seccionadora fusible de 80 A, com a màxim, tripolar més neutre, per a fusibles cilíndrics grandària 22x58 mm</t>
  </si>
  <si>
    <t>BGW46000</t>
  </si>
  <si>
    <t>Part proporcional d'accessoris per a caixes seccionadores fusibles</t>
  </si>
  <si>
    <t>P-230</t>
  </si>
  <si>
    <t>BG6211E3</t>
  </si>
  <si>
    <t>Interruptor, de tipus universal, bipolar (2P), 16 AX/250 V, amb tecla, preu alt, per a encastar</t>
  </si>
  <si>
    <t>P-231</t>
  </si>
  <si>
    <t>BG621G93</t>
  </si>
  <si>
    <t>Commutador, de tipus universal, unipolar (1P), 10 AX/250 V, amb tecla, preu alt, per a encastar</t>
  </si>
  <si>
    <t>P-232</t>
  </si>
  <si>
    <t>BG631EA3</t>
  </si>
  <si>
    <t>Presa de corrent tipus universal, d'espigues planes, (2P+T), 25 A 250 V, amb tapa, preu alt, per a encastar</t>
  </si>
  <si>
    <t>P-233</t>
  </si>
  <si>
    <t>BG631B23</t>
  </si>
  <si>
    <t>P-234</t>
  </si>
  <si>
    <t>P-235</t>
  </si>
  <si>
    <t>BG6P2262</t>
  </si>
  <si>
    <t>Presa de corrent industrial de tipus semiencastat 3P+T, de 16 A i 380-415 V de tensió nominal segons norma UNE-EN 60309-1, amb grau de protecció IP-44</t>
  </si>
  <si>
    <t>P-236</t>
  </si>
  <si>
    <t>BGD14210</t>
  </si>
  <si>
    <t>Piqueta de connexió a terra d'acer i recobriment de coure, de 2500 mm de llargària, de 14,6 mm de diàmetre, estàndard</t>
  </si>
  <si>
    <t>BGYD1000</t>
  </si>
  <si>
    <t>Part proporcional d'elements especials per a piquetes de connexió a terra</t>
  </si>
  <si>
    <t>P-237</t>
  </si>
  <si>
    <t>BGDZ1102</t>
  </si>
  <si>
    <t>Punt de connexió a terra amb pont seccionador de platina de coure, muntat en caixa estanca i per muntar superficialment</t>
  </si>
  <si>
    <t>P-238</t>
  </si>
  <si>
    <t>P-239</t>
  </si>
  <si>
    <t>BGES1110</t>
  </si>
  <si>
    <t>Estructura de suport per a mòdul fotovoltaic, de perfils d'alumini extruït, per a col.locar en posició horitzontal o vertical, amb inclinació de fins a 60º, per a col.locar sobre teulada inclinada</t>
  </si>
  <si>
    <t>BGE1S221</t>
  </si>
  <si>
    <t>Mòdul fotovoltaic policristal.lí per a instal.lació aïllada/connexió a xarxa, potència de pic 110 Wp, amb marc d'alumini anoditzat, protecció amb vidre trempat, caixa de connexió, precablejat amb connectors especials, amb una eficàcia del 11%</t>
  </si>
  <si>
    <t>BGWE1000</t>
  </si>
  <si>
    <t>Part proporcional d'accessoris per a mòdul fotovoltaic</t>
  </si>
  <si>
    <t>P-240</t>
  </si>
  <si>
    <t>BGE22S32</t>
  </si>
  <si>
    <t>Inversor per a instal.lació fotovoltaica de connexió a xarxa, monofàsic, potència nominal d'entrada 3600 Wp, potència nominal de sortida 2500 W, tensió nominal de sortida 230 V, rendiment màxim de 94 a 94,5%, grau de protecció IP-21</t>
  </si>
  <si>
    <t>BGWE2000</t>
  </si>
  <si>
    <t>Part proporcional d'accessoris per a inversor fotovoltaic</t>
  </si>
  <si>
    <t>P-241</t>
  </si>
  <si>
    <t>BGS31411</t>
  </si>
  <si>
    <t>Regulador per a instal.lació fotovoltaica aïllada, amb gamma de tensions 12/24 V, corrent màxima de càrrega 20 A, grau de protecció IP-22, interfície amb leds</t>
  </si>
  <si>
    <t>BGWE3000</t>
  </si>
  <si>
    <t>Part proporcional d'accessoris per a regulador fotovoltaic</t>
  </si>
  <si>
    <t>P-242</t>
  </si>
  <si>
    <t>BGS31412</t>
  </si>
  <si>
    <t>P-243</t>
  </si>
  <si>
    <t>BH2D5A42</t>
  </si>
  <si>
    <t>P-244</t>
  </si>
  <si>
    <t>BHWB2000</t>
  </si>
  <si>
    <t>Part proporcional d'accessoris de llums estancs amb làmpades d'incandescència o descàrrega</t>
  </si>
  <si>
    <t>BHS21130</t>
  </si>
  <si>
    <t>Llumenera estanca sense reflector amb reixeta i làmpada d'incandescència de 60 a 100 W amb cos de fosa d'alumini, IP-55</t>
  </si>
  <si>
    <t>P-245</t>
  </si>
  <si>
    <t>P-246</t>
  </si>
  <si>
    <t>BE04HMA8Z</t>
  </si>
  <si>
    <t>Sonda de temperatura</t>
  </si>
  <si>
    <t>P-247</t>
  </si>
  <si>
    <t>BJ12Z92A</t>
  </si>
  <si>
    <t>Plat de dutxa quadrat de resines, de 900x900 mm, de color suau, amb superfície texturitzada antilliscant, extraplà (menys de 45 mm), col·locat encastat al paviment. Inclou desguàs de gran cabal (90 mm de diàmetre).</t>
  </si>
  <si>
    <t>P-248</t>
  </si>
  <si>
    <t>BJ13B711</t>
  </si>
  <si>
    <t>Lavabo mural de porcellana esmaltada, senzill, d'amplària 53 a 75 cm, de color blanc i preu superior</t>
  </si>
  <si>
    <t>B7J50010</t>
  </si>
  <si>
    <t>Masilla para sellados, de aplicación con pistola, de base silicona neutra monocomponente</t>
  </si>
  <si>
    <t>P-249</t>
  </si>
  <si>
    <t>BJ13B712</t>
  </si>
  <si>
    <t>Lavabo mural de porcellana esmaltada, senzill, d'amplària 53 a 75 cm, de color blanc i preu alt</t>
  </si>
  <si>
    <t>P-250</t>
  </si>
  <si>
    <t>BJ14ZC1N</t>
  </si>
  <si>
    <t>iu</t>
  </si>
  <si>
    <t>Inodor accessible per a col·locar sobre el paviment de porcellana esmaltada, de sortida vertical i/o horitzontal, amb seient i tapa, cisterna i mecanismes de descàrrega i alimentació incorporats, color blanc.</t>
  </si>
  <si>
    <t>BJ1ZS000</t>
  </si>
  <si>
    <t>Pasta per a segellar l'enllaç d'inodors, abocadors i plaques turques</t>
  </si>
  <si>
    <t>P-251</t>
  </si>
  <si>
    <t>BJ14ZC1P</t>
  </si>
  <si>
    <t>Inodor per a col·locar sobre el paviment de porcellana esmaltada, de sortida vertical i/o horitzontal, amb seient i tapa, cisterna i mecanismes de descàrrega i alimentació incorporats, color blanc.</t>
  </si>
  <si>
    <t>P-252</t>
  </si>
  <si>
    <t>BJ18Z2AA</t>
  </si>
  <si>
    <t>Aigüera de planxa d'acer inoxidable amb una pica quadrada, 40 a 50 cm de llargada, acabat brillant, per encastar en taulell de cuina, amb vàlvula de desguàs i sifó.</t>
  </si>
  <si>
    <t>P-253</t>
  </si>
  <si>
    <t>BJ22611A</t>
  </si>
  <si>
    <t>Aixeta monocomandament, mural, per a muntar superficialment, per a dutxa de telèfon, de llautó cromat, preu superior, amb dues entrades de 1/2´´ i sortida de 1/2´´</t>
  </si>
  <si>
    <t>P-254</t>
  </si>
  <si>
    <t>BJ2351AG</t>
  </si>
  <si>
    <t>Aixeta monocomandament per a lavabo, per a muntar superficialment sobre taulell o aparell sanitari, de llautó cromat, preu superior, amb desguàs mecànic incorporat, d'1´´1/4, amb dues entrades de maniguets</t>
  </si>
  <si>
    <t>P-255</t>
  </si>
  <si>
    <t>BJ23Z1GT</t>
  </si>
  <si>
    <t>Aixeta gerontològica per a persones amb mobilitat reduïda, monocomandament per a lavabo, per a muntar superficialment sobre taulell o aparell sanitari, de llautó cromat, amb desguàs mecànic incorporat, d'1´´1/4, amb dues entrades de maniguets</t>
  </si>
  <si>
    <t>P-256</t>
  </si>
  <si>
    <t>BJ28ZAAG</t>
  </si>
  <si>
    <t>Aixeta monocomandament per a aigüera, muntada superficialment, d'acer inoxidable preu superior, amb broc giratori, airejador i dues entrades de maniguets.</t>
  </si>
  <si>
    <t>P-257</t>
  </si>
  <si>
    <t>BJ33Z654</t>
  </si>
  <si>
    <t>Desguàs mecànic recte per a lavabo, de llautó de diàmetre 1´´1/4, per a roscar al sifó de llautò cromat, amb sobreeixidor.</t>
  </si>
  <si>
    <t>P-258</t>
  </si>
  <si>
    <t>BJ33ZB6F</t>
  </si>
  <si>
    <t>Sifó de botella per a lavabo, de llautó cromat de diàmetre 1´´1/4 amb enllaç de diàmetre 65 mm, per a connectar al ramal</t>
  </si>
  <si>
    <t>P-259</t>
  </si>
  <si>
    <t>BJ33ZB6X</t>
  </si>
  <si>
    <t>Sifó empotrable per a lavabo, de llautó cromat, amb desguàs i sobreeixidor exterior, per a connectar al ramal</t>
  </si>
  <si>
    <t>P-260</t>
  </si>
  <si>
    <t>BJ46U015</t>
  </si>
  <si>
    <t>Barra mural fixa en angle per a bany adaptat, de 600 + 900 mm de longitud i 35 mm de diàmetre, de tub d'acer inoxidable 304 pintat en epoxi de color blanc.</t>
  </si>
  <si>
    <t>P-261</t>
  </si>
  <si>
    <t>BJ46ZPTB</t>
  </si>
  <si>
    <t>Pota telescòpica per a barra mural batent, d'acer inoxidable 304 pintat en epoxi de color blanc, incloses fixacions d'acer inoxidable.</t>
  </si>
  <si>
    <t>BJ46ZBMB</t>
  </si>
  <si>
    <t>Barra mural doble abatible per a bany adaptat, de 700 mm de longitud, de tub d'acer inoxidable 304 pintat en epoxi de color blanc, incloses fixacions d'acer inoxidable.</t>
  </si>
  <si>
    <t>P-262</t>
  </si>
  <si>
    <t>BJ46ZBR6</t>
  </si>
  <si>
    <t>P-263</t>
  </si>
  <si>
    <t>BJ46ZSBD</t>
  </si>
  <si>
    <t xml:space="preserve">Tamburet abatible amb suport, de PVC, per a dutxa adaptada, col·locat amb fixacions mecàniques. </t>
  </si>
  <si>
    <t>P-264</t>
  </si>
  <si>
    <t>BJ4ZZCSD</t>
  </si>
  <si>
    <t>Barra de suport i cortina compatible, per a dutxa, col·locada amb fixacions mecàniques, inclosos tots els elements de muntatge, suport i remat, completa.</t>
  </si>
  <si>
    <t>P-265</t>
  </si>
  <si>
    <t>BJZAU010</t>
  </si>
  <si>
    <t>Grup de seguretat sanitària amb sifó</t>
  </si>
  <si>
    <t>BJZAU020</t>
  </si>
  <si>
    <t>Vàlvula de seguretat de 1/2'' de diàmetre nominal, amb connexions roscades, tarada a una pressió de 3 kg</t>
  </si>
  <si>
    <t>BJAAU061</t>
  </si>
  <si>
    <t>Dipòsit acumulador d'aigua calenta sanitària, de 500 l de capacitat, de doble recipient concèntric, amb vas de l'acumulador d'acer inoxidable AISI 316 i vas del bescanviador d'acer ST-37, amb resistència elèctrica de suport, cos exterior de PVC i aïllament intermig de poliuretà, amb sondes i termòstats, connexions roscades, per a muntar vertical a terra</t>
  </si>
  <si>
    <t>BJZAU030</t>
  </si>
  <si>
    <t>Equip de protecció catòdica per a dipòsit acmulador de fins a 500 l de capacitat</t>
  </si>
  <si>
    <t>P-266</t>
  </si>
  <si>
    <t>BJAAU062</t>
  </si>
  <si>
    <t>P-267</t>
  </si>
  <si>
    <t>BJAB1S10</t>
  </si>
  <si>
    <t>Acumulador per a aigua calenta sanitària de 1000 l de capacitat, amb cubeta d'acer inoxidable i aïllament de poliuretà</t>
  </si>
  <si>
    <t>P-268</t>
  </si>
  <si>
    <t>BJM1S401</t>
  </si>
  <si>
    <t>Comptador d'aigua amb emisor d'impulsos de tipus REED, per a aigua freda fins a 40°C, amb una relació impulsos/litre d'1:1, cos de llautó i esfera seca, amb unions roscades de 1/2'' de diàmetre nominal, per a connectar a la bateria o al ramal</t>
  </si>
  <si>
    <t>P-269</t>
  </si>
  <si>
    <t>BM231340</t>
  </si>
  <si>
    <t>Boca d'incendis amb enllaç de 25 mm de diàmetre, BIE-25, amb mànega de 20 m, amb armari</t>
  </si>
  <si>
    <t>BMY23000</t>
  </si>
  <si>
    <t>Part proporcional d'elements especials per a boques d'incendi</t>
  </si>
  <si>
    <t>P-270</t>
  </si>
  <si>
    <t>BMY31000</t>
  </si>
  <si>
    <t>Part proporcional d'elements especials per a extintors</t>
  </si>
  <si>
    <t>BM312611</t>
  </si>
  <si>
    <t>Extintor de pols seca polivalent, de càrrega 6 kg, amb pressió incorporada, pintat</t>
  </si>
  <si>
    <t>P-271</t>
  </si>
  <si>
    <t>BM313511</t>
  </si>
  <si>
    <t>Extintor de diòxid de carboni, de càrrega 5 kg, amb pressió incorporada, pintat</t>
  </si>
  <si>
    <t>P-272</t>
  </si>
  <si>
    <t>BMD21102</t>
  </si>
  <si>
    <t>Contacte magnètic de potència alta, per a muntar superficialment</t>
  </si>
  <si>
    <t>P-273</t>
  </si>
  <si>
    <t>BMDBU005</t>
  </si>
  <si>
    <t>Placa de senyalització interior per a indicació de mesures de salvament i vies d'evacuació, de 210 x 297 mm, amb pintura fotoluminiscent segons normes UNE i DIN, per a fixar mecànicament</t>
  </si>
  <si>
    <t>P-274</t>
  </si>
  <si>
    <t>BN315320</t>
  </si>
  <si>
    <t>Vàlvula d'esfera manual amb rosca, de diàmetre nominal 3/4´´, 10 bar de PN, de bronze, preu alt</t>
  </si>
  <si>
    <t>P-275</t>
  </si>
  <si>
    <t>BN315420</t>
  </si>
  <si>
    <t>Vàlvula d'esfera manual amb rosca, de diàmetre nominal 3/4´´, 16 bar de PN, de bronze, preu alt</t>
  </si>
  <si>
    <t>P-276</t>
  </si>
  <si>
    <t>BN315428</t>
  </si>
  <si>
    <t>P-277</t>
  </si>
  <si>
    <t>BN318420</t>
  </si>
  <si>
    <t>Vàlvula d'esfera manual amb rosca, de diàmetre nominal 1´´1/2, 16 bar de PN, de bronze, preu alt</t>
  </si>
  <si>
    <t>P-278</t>
  </si>
  <si>
    <t>BN32B420</t>
  </si>
  <si>
    <t>Vàlvula d'esfera manual amb brides, de 80 mm de diàmetre nominal, de 16 bar de PN, de bronze, preu alt</t>
  </si>
  <si>
    <t>P-279</t>
  </si>
  <si>
    <t>BN42B3D0</t>
  </si>
  <si>
    <t>Vàlvula de papallona manual per a muntar entre brides, de 80 mm de diàmetre nominal, de 10 bar de PN, de fosa, preu superior</t>
  </si>
  <si>
    <t>P-280</t>
  </si>
  <si>
    <t>BN816420</t>
  </si>
  <si>
    <t>Vàlvula de retenció de clapeta amb rosca, de diàmetre nominal 1´´, de 16 bar de PN, de bronze, preu alt</t>
  </si>
  <si>
    <t>P-281</t>
  </si>
  <si>
    <t>BN819420</t>
  </si>
  <si>
    <t>Vàlvula de retenció de clapeta amb rosca, de diàmetre nominal 2´´, de 16 bar de PN, de bronze, preu alt</t>
  </si>
  <si>
    <t>P-282</t>
  </si>
  <si>
    <t>BNC11020</t>
  </si>
  <si>
    <t>Vàlvula d'equilibrat roscada de 20 mm de diàmetre nominal i Kvs=5,7, fabricada en ametall, amb preajust de cabal, preses de pressió, amb joc d'accessoris i sense dispositiu de buidat</t>
  </si>
  <si>
    <t>P-283</t>
  </si>
  <si>
    <t>BNF11A50</t>
  </si>
  <si>
    <t>Vàlvula termostàtica mescladora per a instal·lacions d'ACS, de 50 mm de diàmetre nominal, amb cos de bronze PN 10, connexions roscades, amb funció de bloqueig per manca d'aigua freda i amb vàlvula de regulació de la temperatura preajustada</t>
  </si>
  <si>
    <t>P-284</t>
  </si>
  <si>
    <t>BNF51611</t>
  </si>
  <si>
    <t>Vàlvula de seguretat ACS amb rosca, de llautó, amb connexió femella-femella, de diàmetre 3/4´´, tarada a 6 bar, 120°C de temperatura màxima</t>
  </si>
  <si>
    <t>P-285</t>
  </si>
  <si>
    <t>BNL11253</t>
  </si>
  <si>
    <t>Bomba acceleradora amb rotor inundat per a instal·lacions de calefacció i climatització, de tipus autopurgant, alimentació monofàsica de 230 V i règim de gir de 1400 rpm, de 4,0 m3/h de cabal i de 2,0 bar de pressió en el punt de màxim rendiment, per a aigua entre -20 i 110ºC, amb connexions roscades d'1 1/4''</t>
  </si>
  <si>
    <t>P-286</t>
  </si>
  <si>
    <t>BNL12236</t>
  </si>
  <si>
    <t>Bomba acceleradora amb rotor inundat per a instal·lacions de calefacció i climatització, de tipus autopurgant, alimentació monofàsica de 230 V i règim de gir de 2500 rpm, de 2,5 m3/h de cabal i de 3,5 bar de pressió en el punt de màxim rendiment, per a aigua entre -20 i 110°C, amb connexions roscades d'1 1/4''</t>
  </si>
  <si>
    <t>P-287</t>
  </si>
  <si>
    <t>BNS11253</t>
  </si>
  <si>
    <t>P-288</t>
  </si>
  <si>
    <t>BNS29120</t>
  </si>
  <si>
    <t>Bomba acceleradora amb motor sense inundar de 10 m3/h de cabal, com a màxim, de pressió màxima 0,5 bar, preu alt</t>
  </si>
  <si>
    <t>P-289</t>
  </si>
  <si>
    <t>BP111201</t>
  </si>
  <si>
    <t>Dipols per a FM i TV (1 canal banda I, 1 canal banda IV, 1 canal banda V), en pal de 4 a 6 m d'alçària i per a fixar a la paret</t>
  </si>
  <si>
    <t>P-290</t>
  </si>
  <si>
    <t>BP122704</t>
  </si>
  <si>
    <t>Equip d'amplificació per a 1 baixant i 2 derivacions per planta i baixant, amb un total de 14 connexions, per a muntar en armari tancat</t>
  </si>
  <si>
    <t>P-291</t>
  </si>
  <si>
    <t>BP132100</t>
  </si>
  <si>
    <t>Caixa de derivació amb 2 derivacions, de base metàl.lica i envoltant de material plàstic</t>
  </si>
  <si>
    <t>P-292</t>
  </si>
  <si>
    <t>BP148213</t>
  </si>
  <si>
    <t>Presa de senyal de R/TV-SAT de derivació única, de tipus modular de 2 mòduls estrets, amb tapa, de preu alt, per a muntar sobre bastidor o caixa</t>
  </si>
  <si>
    <t>P-293</t>
  </si>
  <si>
    <t>BP152000</t>
  </si>
  <si>
    <t>Conductor coaxial d'atenuació baixa</t>
  </si>
  <si>
    <t>P-294</t>
  </si>
  <si>
    <t>BP1F1010</t>
  </si>
  <si>
    <t>Font d'alimentació per a amplificadors, tensió de sortida 24 V c.c., màxima corrent de sortida 1000 mA, alimentació 230 V a.c.</t>
  </si>
  <si>
    <t>P-295</t>
  </si>
  <si>
    <t>BP1Z1030</t>
  </si>
  <si>
    <t>Connector coaxial mascle per a cable de diàmetre exterior de 7,8 mm, de color blanc, nivell màxim de servei 125 dBuv</t>
  </si>
  <si>
    <t>P-296</t>
  </si>
  <si>
    <t>BP1Z1050</t>
  </si>
  <si>
    <t>Resistència terminal per a final de línia en preses o derivacions</t>
  </si>
  <si>
    <t>P-297</t>
  </si>
  <si>
    <t>BP1ZU010</t>
  </si>
  <si>
    <t>Mastil de 2,5 m, de 35 mm de diàmetre i 1,5 mm, de gruix de paret interior, galvanitzat, prolongable per a fixar antenes de TV i de FM</t>
  </si>
  <si>
    <t>BP1Z1100</t>
  </si>
  <si>
    <t>Garra de fixació, galvanitzada i reforçada en forma de U de 32 cm</t>
  </si>
  <si>
    <t>P-298</t>
  </si>
  <si>
    <t>A0F-000R</t>
  </si>
  <si>
    <t>A01-FEPH</t>
  </si>
  <si>
    <t>BP44-1A3X</t>
  </si>
  <si>
    <t>Cable per a transmissió de dades amb conductors de coure, de 4 parells, categoria 6a F/UTP, aïllament de poliolefina i coberta de poliolefina, de baixa emissió de fums i opacitat reduïda, no propagador de la flama segons UNE-EN 60332-1-2, classe de reacció al foc Dca-s2, d2, a2 segons la norma UNE-EN 50575</t>
  </si>
  <si>
    <t>P-299</t>
  </si>
  <si>
    <t>BP48-21PK</t>
  </si>
  <si>
    <t>Latiguillo de 4 pares, estanco, con 2 conectores RJ45 categoría 6 U/FTP de 1,6 a 3,2 m de longitud, con un grado de protección IP-65</t>
  </si>
  <si>
    <t>P-300</t>
  </si>
  <si>
    <t>BP47-1A5T</t>
  </si>
  <si>
    <t>Latiguillo de 4 pares, con 2 conectores RJ45 categoría 6a S/FTP, de 0,5 a 1,6 m de longitud</t>
  </si>
  <si>
    <t>P-301</t>
  </si>
  <si>
    <t>BP4A6C20</t>
  </si>
  <si>
    <t>Cable de fibra òptica per a ús interior/exterior, amb 12 fibres del tipus multimode 62,5/125, estructura interior monotub (estructura folgada) reblerta de gel hidròfug, protecció interior de kevlar, amb coberta de poliolefina de baixa emissió fums i opacitat reduïda i no propagador de la flama segons UNE-EN 50265</t>
  </si>
  <si>
    <t>P-302</t>
  </si>
  <si>
    <t>BP7K-1O5H</t>
  </si>
  <si>
    <t>Presa de senyal de veu i dades, de tipus modular d'1 mòdul estret, amb connector RJ45 simple, categoria 6 F/UTP, amb connexió per desplaçament de l'aïllament, amb tapa, de preu alt, per a muntar sobre bastidor o caixa</t>
  </si>
  <si>
    <t>P-304</t>
  </si>
  <si>
    <t>BQ51ZA80</t>
  </si>
  <si>
    <t>Pedra natural granítica nacional per a taulells, de 20 mm de gruix, preu alt, de 100 a 149 cm de llargària</t>
  </si>
  <si>
    <t>BJ1ZQ000</t>
  </si>
  <si>
    <t>Suport mural d'acer galvanitzat per a aigüeres, safareigs i lavabos col·lectius</t>
  </si>
  <si>
    <t>P-305</t>
  </si>
  <si>
    <t>P-306</t>
  </si>
  <si>
    <t>BQ5AZBC2</t>
  </si>
  <si>
    <t>Costella Silestone o equivalent, de 30x180 cm i 3 cm de gruix, inclosos perfils en U d'encastament a paviment i parament vertical, completa.</t>
  </si>
  <si>
    <t>P-307</t>
  </si>
  <si>
    <t>BQ71ZA22</t>
  </si>
  <si>
    <t>Mòdul estàndard per a moble de cuina alt, amb portes d'aglomerat amb melamina, preu mitjà, amb tiradors i ferratges</t>
  </si>
  <si>
    <t>BQ71ZB22</t>
  </si>
  <si>
    <t>Mòdul estàndard per a moble de cuina baix, amb portes i prestatge interior o calaixos, d'aglomerat amb melamina, preu mitjà, sobre peus regulables de PVC, amb tiradors i ferratges.</t>
  </si>
  <si>
    <t>P-308</t>
  </si>
  <si>
    <t>P-309</t>
  </si>
  <si>
    <t>BQ7ZXA25</t>
  </si>
  <si>
    <t>Armari alt tipus, de 250 cm d'alçada aproximada, realitzat amb tauler antihumitat revestit amb laminat de 1 mm de gruix i cantejat amb HPL de 4 mm de gruix tipus Abet Laminati o Max Compact, tot d'acord amb detalls, inclosos reforços, ferratges de penjar i tancar, amb panys de clau, prestatges, portes, elements de subjecció i remat, etc, complet.</t>
  </si>
  <si>
    <t>P-310</t>
  </si>
  <si>
    <t>BQ81ZP2F</t>
  </si>
  <si>
    <t>Placa d'inducció per a cuina, de dos focs. Inclou tots els elements per al seu correcte muntatge, connexió i instal·lació. Completament instal·lada i funcionant.</t>
  </si>
  <si>
    <t>P-311</t>
  </si>
  <si>
    <t>BQ88Z00C</t>
  </si>
  <si>
    <t>Campana extractora per integrar en mobles alts, d'acer inoxidable i mides 60x31x31 cm, equipada amb motor amb una potència d'aspiració de 580 m3/h, interruptor de parada/funcionament, commutador de tres velocitats, filtre antigreixos d'alumini, dos llums led i xemeneia telescòpica de 15 cm de diàmetre.</t>
  </si>
  <si>
    <t>P-312</t>
  </si>
  <si>
    <t>BMY11000</t>
  </si>
  <si>
    <t>Part proporcional d'elements especials per a detectors</t>
  </si>
  <si>
    <t>BS111120</t>
  </si>
  <si>
    <t>Detector de fums òptic per a instal.lació contra incendis convencional, segons norma UNE-EN 54-7, amb base de superfície</t>
  </si>
  <si>
    <t>P-313</t>
  </si>
  <si>
    <t>BV09TMSO</t>
  </si>
  <si>
    <t>VENTILADOR S&amp;P TD-Silent Ecowatt 500/150</t>
  </si>
  <si>
    <t>BVAUX</t>
  </si>
  <si>
    <t>P-314</t>
  </si>
  <si>
    <t>BF31FU02</t>
  </si>
  <si>
    <t>Marc i tapa de fosa SAINT-GOBAIN ACERA de 40x40 cms. classe B-125.</t>
  </si>
  <si>
    <t>P-315</t>
  </si>
  <si>
    <t>BH2D5S43</t>
  </si>
  <si>
    <t>P-316</t>
  </si>
  <si>
    <t>C2001000</t>
  </si>
  <si>
    <t>Martell trencador manual</t>
  </si>
  <si>
    <t>P-317</t>
  </si>
  <si>
    <t>P-318</t>
  </si>
  <si>
    <t>P-319</t>
  </si>
  <si>
    <t>P-320</t>
  </si>
  <si>
    <t>P-321</t>
  </si>
  <si>
    <t>P-322</t>
  </si>
  <si>
    <t>C1501700</t>
  </si>
  <si>
    <t>Camió per a transport de 7 t</t>
  </si>
  <si>
    <t>P-323</t>
  </si>
  <si>
    <t>P-324</t>
  </si>
  <si>
    <t>B8ZAJ000</t>
  </si>
  <si>
    <t>Producte decapant</t>
  </si>
  <si>
    <t>P-325</t>
  </si>
  <si>
    <t>B8B15000</t>
  </si>
  <si>
    <t>Protector hidròfug</t>
  </si>
  <si>
    <t>P-326</t>
  </si>
  <si>
    <t>P-327</t>
  </si>
  <si>
    <t>P-328</t>
  </si>
  <si>
    <t>P-329</t>
  </si>
  <si>
    <t>P-330</t>
  </si>
  <si>
    <t>P-331</t>
  </si>
  <si>
    <t>P-332</t>
  </si>
  <si>
    <t>P-333</t>
  </si>
  <si>
    <t>P-334</t>
  </si>
  <si>
    <t>P-335</t>
  </si>
  <si>
    <t>A08-0004</t>
  </si>
  <si>
    <t>Encarregat d'obra</t>
  </si>
  <si>
    <t>A04-FEPZ</t>
  </si>
  <si>
    <t>Cap d'obra</t>
  </si>
  <si>
    <t>P-336</t>
  </si>
  <si>
    <t>B0CC0-21OV</t>
  </si>
  <si>
    <t>Placa de guix laminat estàndard (A) i gruix 12,5 mm, amb vora afinada (BA), segons la norma UNE-EN 520</t>
  </si>
  <si>
    <t>B845-2L8P</t>
  </si>
  <si>
    <t>Entramat d'estructura senzilla d'acer galvanitzat per a cel ras continu de plaques de guix laminat format per perfils col·locats cada 600 mm com a màxim, per a fixar al sostre mitjançant vareta de suspensió cada 1,2 m, per a suportar una càrrega de fins a 15 kg</t>
  </si>
  <si>
    <t>B0AQ-07GR</t>
  </si>
  <si>
    <t>B059-06FR</t>
  </si>
  <si>
    <t>B7J1-0SL0</t>
  </si>
  <si>
    <t>B7J6-0GSL</t>
  </si>
  <si>
    <t>P-337</t>
  </si>
  <si>
    <t>B84Z-Z160</t>
  </si>
  <si>
    <t>Registre de 60x60 cm, per a integrar en cel ras de plaques de guix laminat amb perfileria oculta.
Tipus Knauf Revo Linie o equivalent.</t>
  </si>
  <si>
    <t>P-338</t>
  </si>
  <si>
    <t>A01-FEP9</t>
  </si>
  <si>
    <t>A0F-000V</t>
  </si>
  <si>
    <t>B896-PPI1</t>
  </si>
  <si>
    <t>Pintura d'efecte fotocatalític (Sd &lt; 0,1 m), descomposició d'agents orgànics i eliminació de bacteries, ecològica i transpirable. Resistent a detergents i desinfectants aquosos, repel·lent a la brutícia i inolora, d'emissions mínimes, sense dissolvents, ni plastificants.
Tipus CapaSan Active de Caparol o equivalent. Color blanc.</t>
  </si>
  <si>
    <t>P-339</t>
  </si>
  <si>
    <t>B8Z6-0P2D</t>
  </si>
  <si>
    <t>B891-0P02</t>
  </si>
  <si>
    <t>Esmalt sintètic</t>
  </si>
  <si>
    <t>P-340</t>
  </si>
  <si>
    <t>P-341</t>
  </si>
  <si>
    <t>P-342</t>
  </si>
  <si>
    <t>P-343</t>
  </si>
  <si>
    <t>BAW6-0Z8O</t>
  </si>
  <si>
    <t>Pany de proximitat amb tecnologia RFID MIFARE® i Near Field Communication (NFC).</t>
  </si>
  <si>
    <t>P-344</t>
  </si>
  <si>
    <t>A01-FEPC</t>
  </si>
  <si>
    <t>A0F-000C</t>
  </si>
  <si>
    <t>BEUC-0OWB</t>
  </si>
  <si>
    <t>Purgador automàtic d'aire, de llautó, per flotador, de posició vertical i vàlvula d'obturació incorporada, amb rosca de 3/8´´ de diàmetre</t>
  </si>
  <si>
    <t>P-345</t>
  </si>
  <si>
    <t>BFYB-037A</t>
  </si>
  <si>
    <t>Part proporcional d'elements de muntatge per a tubs d'acer negre de diàmetre 1´´1/2, roscat</t>
  </si>
  <si>
    <t>BF18-034P</t>
  </si>
  <si>
    <t>Tub d'acer negre sense soldadura, fabricat amb acer S195 T, d'1´´1/2 de mida de rosca (diàmetre exterior especificat=48,3 mm i DN=40 mm), sèrie M segons UNE-EN 10255</t>
  </si>
  <si>
    <t>BFW4-036B</t>
  </si>
  <si>
    <t>Accessori per a tubs d'acer negre de diàmetre 1´´1/2, per a roscar</t>
  </si>
  <si>
    <t>B0A1-07L5</t>
  </si>
  <si>
    <t>Abraçadora metàl·lica, de 47 mm de diàmetre interior</t>
  </si>
  <si>
    <t>P-346</t>
  </si>
  <si>
    <t>B0A1-07LC</t>
  </si>
  <si>
    <t>Abraçadora metàl·lica, de 60 mm de diàmetre interior</t>
  </si>
  <si>
    <t>BF18-034Q</t>
  </si>
  <si>
    <t>Tub d'acer negre sense soldadura, fabricat amb acer S195 T, de 2´´ de mida de rosca (diàmetre exterior especificat=60,3 mm i DN=50 mm), sèrie M segons UNE-EN 10255</t>
  </si>
  <si>
    <t>BFW4-036C</t>
  </si>
  <si>
    <t>Accessori per a tubs d'acer negre de diàmetre 2´´, per a roscar</t>
  </si>
  <si>
    <t>BFYB-037B</t>
  </si>
  <si>
    <t>Part proporcional d'elements de muntatge per a tubs d'acer negre de diàmetre 2´´, roscat</t>
  </si>
  <si>
    <t>P-347</t>
  </si>
  <si>
    <t>BF18-034M</t>
  </si>
  <si>
    <t>Tub d'acer negre sense soldadura, fabricat amb acer S195 T, d'1´´1/4 de mida de rosca (diàmetre exterior especificat=42,4 mm i DN=32 mm), sèrie M segons UNE-EN 10255</t>
  </si>
  <si>
    <t>BFYB-037L</t>
  </si>
  <si>
    <t>Part proporcional d'elements de muntatge per a tubs d'acer negre de diàmetre 1´´1/4, soldat</t>
  </si>
  <si>
    <t>BFW4-036Q</t>
  </si>
  <si>
    <t>Accessori per a tubs d'acer negre de diàmetre 1´´1/4, per a soldar</t>
  </si>
  <si>
    <t>B0A1-07LQ</t>
  </si>
  <si>
    <t>Abraçadora metàl·lica, de 42 mm de diàmetre interior</t>
  </si>
  <si>
    <t>P-348</t>
  </si>
  <si>
    <t>A0F-000E</t>
  </si>
  <si>
    <t>A01-FEPD</t>
  </si>
  <si>
    <t>BGW2-093M</t>
  </si>
  <si>
    <t>BG12-0G5I</t>
  </si>
  <si>
    <t>Caixa de derivació quadrada de plàstic, de 105x105 mm, amb grau de protecció IP-40 i per a muntar superficialment</t>
  </si>
  <si>
    <t>P-349</t>
  </si>
  <si>
    <t>BG2Q-1KT4</t>
  </si>
  <si>
    <t>Tub flexible corrugat de plàstic sense halògens, de 20 mm de diàmetre nominal, aïllant i no propagador de la flama, de baixa emissió de fums i sense emissió de gasos tòxics ni corrosius, resistència a l'impacte de 2 J, resistència a compressió de 320 N i una rigidesa dielèctrica de 2000 V</t>
  </si>
  <si>
    <t>P-350</t>
  </si>
  <si>
    <t>BG33-G2ZF</t>
  </si>
  <si>
    <t>Cable amb conductor de coure de tensió assignada0,6/1 kV, de designació SZ1-K (AS+), construcció segons norma UNE 211025, bipolar, de secció 2x2,5 mm2, amb coberta del cable de poliolefines, classe de reacció al foc Cca-s1b, d1, a1 segons la norma UNE-EN 50575 amb baixa emissió fums</t>
  </si>
  <si>
    <t>P-351</t>
  </si>
  <si>
    <t>A0F-000N</t>
  </si>
  <si>
    <t>A01-FEPE</t>
  </si>
  <si>
    <t>BJ2Z3-0RKW</t>
  </si>
  <si>
    <t>P-352</t>
  </si>
  <si>
    <t>BMY0-0TC3</t>
  </si>
  <si>
    <t>Part proporcional d'elements especials per a detectors-extintors automàtics</t>
  </si>
  <si>
    <t>BM25-0T3U</t>
  </si>
  <si>
    <t>Ruixador automàtic cara amunt, cromat, amb dispositiu fusible metàl·lic d'una temperatura d'accionament de 68 a 74 °C, de 1/2´´ de diàmetre</t>
  </si>
  <si>
    <t>P-353</t>
  </si>
  <si>
    <t>BMY0-0TC4</t>
  </si>
  <si>
    <t>Part proporcional d'elements especials per a vàlvules de control i alarma</t>
  </si>
  <si>
    <t>BM26-0T47</t>
  </si>
  <si>
    <t>Vàlvula de control i alarma per a instal·lacions de ruixadors automàtics, de 3´´ de diàmetre</t>
  </si>
  <si>
    <t>P-354</t>
  </si>
  <si>
    <t>BMP1-H6XS</t>
  </si>
  <si>
    <t>P-355</t>
  </si>
  <si>
    <t>BMP1-H6OR</t>
  </si>
  <si>
    <t>Controlador intel·ligent de 4-8 portes/ascensors amb font d'alimentació de 12V</t>
  </si>
  <si>
    <t>P-356</t>
  </si>
  <si>
    <t>BMP1-O7OR</t>
  </si>
  <si>
    <t>Llicència onportal 76-150 punts d'accés</t>
  </si>
  <si>
    <t>P-357</t>
  </si>
  <si>
    <t>BMP1-O6XX</t>
  </si>
  <si>
    <t>Editor de targetes de proximitat RFID Compacte, ocupa poc espai a recepció Tecnologia RFID MIFARE</t>
  </si>
  <si>
    <t>P-358</t>
  </si>
  <si>
    <t>BMP1-O6OR</t>
  </si>
  <si>
    <t>Tarjeta rfid mifare 1k ev1 de cartón logo onity, segons ISO 14443</t>
  </si>
  <si>
    <t>P-359</t>
  </si>
  <si>
    <t>B0AO-07IG</t>
  </si>
  <si>
    <t>Tac de niló de 5 mm de diàmetre, com a màxim, amb vis</t>
  </si>
  <si>
    <t>BMS0-1K0U</t>
  </si>
  <si>
    <t>Rètol senyalització instal·lació de protecció contra incendis, quadrat, de 210x210 mm2 de panell de PVC de 0,7 mm de gruix, fotoluminiscent categoria B segons UNE 23035-4</t>
  </si>
  <si>
    <t>P-360</t>
  </si>
  <si>
    <t>P-361</t>
  </si>
  <si>
    <t>BP7E-H5SX</t>
  </si>
  <si>
    <t>Antena interior d'acces inalambric, omnidireccional, de 2,4 i 5 GHz, de 5 dBi de guany, amb accessoris de suport i connexió</t>
  </si>
  <si>
    <t>P-362</t>
  </si>
  <si>
    <t>P-363</t>
  </si>
  <si>
    <t>P-364</t>
  </si>
  <si>
    <t>P-365</t>
  </si>
  <si>
    <t>P-366</t>
  </si>
  <si>
    <t>BEPAC01</t>
  </si>
  <si>
    <t>Material.</t>
  </si>
  <si>
    <t>P-367</t>
  </si>
  <si>
    <t>P-368</t>
  </si>
  <si>
    <t>P-369</t>
  </si>
  <si>
    <t>P-370</t>
  </si>
  <si>
    <t>P-371</t>
  </si>
  <si>
    <t>P-372</t>
  </si>
  <si>
    <t>P-373</t>
  </si>
  <si>
    <t>P-374</t>
  </si>
  <si>
    <t>P-375</t>
  </si>
  <si>
    <t>P-376</t>
  </si>
  <si>
    <t>P-377</t>
  </si>
  <si>
    <t>P-378</t>
  </si>
  <si>
    <t>P-379</t>
  </si>
  <si>
    <t>P-380</t>
  </si>
  <si>
    <t>P-381</t>
  </si>
  <si>
    <t>P-382</t>
  </si>
  <si>
    <t>Partida alçada</t>
  </si>
  <si>
    <t>P-1</t>
  </si>
  <si>
    <t>Subtotal partida d'obra</t>
  </si>
  <si>
    <t>P-4</t>
  </si>
  <si>
    <t>P-5</t>
  </si>
  <si>
    <t>P-7</t>
  </si>
  <si>
    <t>P-8</t>
  </si>
  <si>
    <t>P-9</t>
  </si>
  <si>
    <t>P-10</t>
  </si>
  <si>
    <t>P-11</t>
  </si>
  <si>
    <t>P-13</t>
  </si>
  <si>
    <t>P-14</t>
  </si>
  <si>
    <t>P-15</t>
  </si>
  <si>
    <t>P-16</t>
  </si>
  <si>
    <t>P-17</t>
  </si>
  <si>
    <t>P-18</t>
  </si>
  <si>
    <t>P-19</t>
  </si>
  <si>
    <t>P-26</t>
  </si>
  <si>
    <t>P-27</t>
  </si>
  <si>
    <t>P-28</t>
  </si>
  <si>
    <t>P-29</t>
  </si>
  <si>
    <t>P-31</t>
  </si>
  <si>
    <t>P-32</t>
  </si>
  <si>
    <t>P-49</t>
  </si>
  <si>
    <t>P-50</t>
  </si>
  <si>
    <t>P-51</t>
  </si>
  <si>
    <t>P-56</t>
  </si>
  <si>
    <t>P-60</t>
  </si>
  <si>
    <t>P-125</t>
  </si>
  <si>
    <t>BPA147504</t>
  </si>
  <si>
    <t>CAJA DE VALVULA 3/4´´ S.E. MG KS.</t>
  </si>
  <si>
    <t>P-194</t>
  </si>
  <si>
    <t>P-195</t>
  </si>
  <si>
    <t>P-196</t>
  </si>
  <si>
    <t>P-197</t>
  </si>
  <si>
    <t>P-198</t>
  </si>
  <si>
    <t>P-199</t>
  </si>
  <si>
    <t>P-205</t>
  </si>
  <si>
    <t>P-206</t>
  </si>
  <si>
    <t>P-303</t>
  </si>
  <si>
    <t>B06NLA2B</t>
  </si>
  <si>
    <t>Formigó de neteja, amb una dosificació de 150 kg/m3 de ciment, consistència tova i grandària màxima del granulat 20 mm, HL-150/B/20</t>
  </si>
  <si>
    <t>AMIDAMENTS</t>
  </si>
  <si>
    <t>N</t>
  </si>
  <si>
    <t>'01.00.01.001</t>
  </si>
  <si>
    <t>L</t>
  </si>
  <si>
    <t>Nota general al pressupost:
En el pressupost s'han de considerar inclosos, amb caràcter enunciatiu i no limitatiu, els conceptes següents:
- Les despeses directes i indirectes derivades de l'execució de les obres, així com les generals de l'industrial i dels seus subcontractes.
- El benefici de l'industrial i de les subcontractes.
- En el període d'execució dels treballs contractats, la propietat no preveu un servei de vigilància d'obra. En cas de conveniència per part de l'industrial i dels seus subcontractes, l'aplicació del servei esmentat serà contractat per aquest. Si considera innecessari l'industrial i els seus subcontractes, la contractació de la vigilància, la propietat no es farà responsable de les possibles incidències que puguin sorgir, tant a l'obra com a edificis veïns.
- Totes aquelles assegurances exigibles en l'execució de cadascun dels treballs a executar, incloent-hi l'assegurança a tot risc de la construcció constituït a favor de la propietat.
- Els equips electrògens i dipòsits d'aigua en cas que fossin necessaris per a la realització de les obres.
- La preparació i el lliurament a la direcció facultativa (DF) d'un dossier amb els certificats de tots els materials utilitzats i els procediments utilitzats a l'obra, necessaris per complir els requisits del codi tècnic de l'edificació i que formaran part del llibre de l'edifici.
- L'actualització dels arxius Revit per a entrega de projecte As Built (arquitectura i instal·lacions) sempre que hi hagi canvis en el projecte executiu.
- S'han de complir tots els requisits respecte a la documentació, identificació i idoneïtat de l'homologació dels operaris per a la realització dels treballs específics (gruistes, etc.).
- Totes les ajudes per a tots els oficis consistint en:
      - Descàrregues del mateix camió.
      - Transport, vertical i horitzontal, dels materials i repartiment fins al lloc del treball.
      - Material per a l'execució de regates, forats, suports, etc... i el posterior tapat.
      - Col·locació de premarcs, tant de fusta com d'acer o alumini
      - Manteniment de l'obra neta en tot moment, amb la neteja final i retirada de runes.
      - Trasllat i muntatge de tots els equips i grues per a l'obra (nombre d'unitats segons necessitats). Inclouen fonamentacions, legalitzacions i tràmits i posterior desmuntatge.
-També s'inclouen tots els mitjans auxiliars que es necessitin durant el procés de les obres, tals com sínies, muntacàrregues, bastides, treballs verticals, habilitació d'accessos i zones d'aplec, circulacions d'obra, lloguers, revisions, manteniments, taxes, etc.
- Formació de la tanca de tot el perímetre de la zona dactuació segons Pla de Seguretat i Salut, incloent portes d'accés peatonal i portes d'accés de vehícles, senyalitzacions, etc. S'hi inclou el manteniment de la tanca del solar, en òptimes condicions fins a la finalització dels treballs contractats.
Es contemplaran els possibles desmuntatges i muntatges parcials, que s'hagin de fer a causa de les necessitats de l'obra.
En cas que el solar ja estigui tancat, l'industrial assumeix l'estat del mateix, així com la seva reparació i manteniment.
- Utilització de qualsevol sistema de seguretat en tots els treballs que cal realitzar, que a criteri de la DF siguin necessaris per garantir la seguretat dels operaris.
- Preses provisionals d'aigua i electricitat, incloent-hi casetes, quadre d'electricitat amb capacitat adequada per a l'execució total de l'obra i tots els tràmits i les gestions necessàries. Inclosos projectes, visats, llicències i tots els costos necessaris per al funcionament.
- Instal·lacions provisionals daigua i electricitat per a lexecució dels treballs, incloent contractació, despeses, pagament de factures i muntatge, subquadres i xarxa daigües en obra i plantes de ledifici; vetllar pel correcte ús i manteniment fins a finalitzar les obres, la protecció amb planxes metàl·liques als passis d'instal·lacions provisionals, a zona de trànsit de maquinària, camions, etc, i desmuntatge de les instal·lacions provisionals.
- Realització de mostres a escala 1:1, dels rams que indiqui la DF, per poder valorar-ne el resultat final.
- Tots els materials i treballs auxiliars que siguin necessaris per al perfecte acabat de les partides, encara que no constin específicament al projecte ni a l'estat d'amidaments i pressupost.
- Tots els materials necessaris per protegir si fos el cas, partides acabades susceptibles de deteriorament pel pas d'operaris i materials, com esglaonat d'escales, paviments, cabina d'ascensors, etc.
- Reposició de material deteriorat per l'obra a les voreres i zona pública, com ara paviments, arbrat, bancs, escocells, etc.
- Desmuntatge, aplec i col·locació d'elements que es vulguin aprofitar durant la demolició i desmuntatge inicial. En cas de deteriorament, caldrà restituir a càrrec de la constructora.
- S'inclourà a cada unitat d'obra la corresponent part proporcional de tràfec, càrrega, transport i abocament a gestor autoritzat, dels residus generats a la mateixa. Inclòs pagament de taxes a abocador.</t>
  </si>
  <si>
    <t>'01.L1.01.01.001</t>
  </si>
  <si>
    <t>'01.L1.01.01.002</t>
  </si>
  <si>
    <t>'01.L1.01.01.003</t>
  </si>
  <si>
    <t>'01.L1.01.01.004</t>
  </si>
  <si>
    <t>'01.L1.01.02.001</t>
  </si>
  <si>
    <t>'01.L1.01.02.002</t>
  </si>
  <si>
    <t>'01.L1.01.02.003</t>
  </si>
  <si>
    <t>'01.L1.01.02.004</t>
  </si>
  <si>
    <t>'01.L1.02.01.001</t>
  </si>
  <si>
    <t>'01.L1.03.01.001</t>
  </si>
  <si>
    <t>Fa 01 - Sistema de tancament complet de façana tipus KNAUF AQUAPANEL WM311C.es 250/400 (12,5AQP+100(LM100)+40CA(LM50)+70(LM70)+12,5A+15A+AL) o equivalent.
Tancament de façana KNAUF Aquapanel® WM311C.es, de 250 mm de gruix total, format per una estructura metàl·lica exterior d'acer galvanitzat Z450 a base de canals KNAUF (elements horitzontals) de 100x40x0,7 mm i muntants KNAUF (elements verticals) de 100x50x2mm, modulats cada 400 mm amb disposició Simple N, a la cara exterior del qual es cargola una placa cementícia KNAUF Aquapanel® Outdoor de 2400x1200 mm i 12,5 mm de gruix, cargolada mitjançant cargols KNAUF Maxi TB39 mm; entre la placa i el perfil es disposa d'una barrera d'aigua Aquapanel resistent a l'aigua i al vent i permeable al vapor d'aigua; separació entre la fulla exterior i interior de 40 mm de gruix; trasdosat autoportant interior KNAUF format per estructura metàl·lica de perfils de xapa d'acer galvanitzat Z140, a base de canals KNAUF de 70x30x0,55 mm i muntants KNAUF de 70x38x0,6 mm modulats cada 400 mm amb disposició Simple N, a la cara interior del qual es cargolen 2 plaques KNAUF en total: 1 placa Standard Tipus A s/Norma UNE-EN 520 de 12,5 mm de gruix i 1 placa Standard + Alumini Tipus A+AL s/Norma UNE EN 14190 de 15 mm de gruix, amb segells A+, de qualitat de l'aire interior, i IBR, per contribuir amb un hàbitat saludable; aïllament tèrmic i acústic col·locat a l'ànima de l'entramat metàl·lic exterior, a base de llana mineral KNAUF Insulation Ultracoustic Plus de 100mm de gruix, conductivitat tèrmica 0,035 W/mK i resistència al flux de l'aire 15 kPa·s/m²; aïllament tèrmic i acústic col·locat a la cambra
entre entramats, a base de llana mineral KNAUF Insulation Ultracoustic Plus de 50mm de gruix, conductivitat tèrmica 0,035 W/mK i resistència al flux de l'aire 15 kPa·s/m²; aïllament tèrmic i acústic col·locat a l'ànima de l'entramat metàl·lic interior, a base de llana mineral KNAUF Insulation Ultracoustic Plus de 70 mm de gruix, conductivitat tèrmica 0,035 W/mK i resistència al flux de l'aire 15 kPa·s/m²; banda acústica autoadhesiva per perfileria metàl·lica KNAUF a la superfície de suport o contacte d'aquesta amb els paraments, d'escuma de poliuretà de cel·les tancades, de 3,2 mm d'espessor i d'amplada 95 mm i 70 mm respectivament; ancoratges de canals i muntants metàl·lics; material per a tractament de buits i execució d'angles; accessoris per execució de juntes de dilatació; tractament de juntes Knauf Aquapanel a base de morter i malla de juntes de 10 cm d'amplada a la unió de plaques cimentícies entre si; cargols KNAUF TB per a fixació de les plaques de guix a la perfileria i tractament de juntes mitjançant cinta de paper microperforada i pasta KNAUF Unik 24H amb segells A+, de qualitat de l'aire interior, i IBR, per contribuir amb un hàbitat saludable, amb nivell d'acabat qualitat Q3 a la unió de plaques de guix laminat.
Muntatge del sistema conforme a norma UNE 102043 de muntatge dels sistemes constructius amb placa de guix laminat (PYL) i als detalls i instruccions de muntatge continguts al full tècnic del sistema WM.es Tancament de façanes AQUAPANEL® i DAU 09/052 F.
Espesor = 250 mm
Altura de cálculo = 3,39 m
Carga de viento de diseño = 0,85KN/m²
Resistencia al fuego = EI-60
Resistencia térmica = 5,26 m²K/W
Transmitancia térmica = 0,19 W/m²K
Aislamiento acústico ruido aéreo = 64 (-2;-8) dB
Justificación DB-HS = C2 + R3
Alternativa equivalent: Sistema Placotherm Integra de Placo (Saint Gobain).</t>
  </si>
  <si>
    <t>'01.L1.03.01.002</t>
  </si>
  <si>
    <t>Fa 01 - Acabat de façana mitjançant tractament superficial sobre la placa Aquapanel de tancament, amb sistema tipus Propam Renovación Antifisuras de Propamsa (*) o equivalent, a base de:
- Preparació del suport: tractament de juntes entre plaques i angles en obertures de façana amb morter d'armadura tipus Propam Aisterm Flex i malla de reforç tipus Propam Aisterm 160, de 3 mm d'espessor i 10 cm d'amplada
- Capa de reforç: aplicació de capa armada de morter tipus Propam Aisterm Flex de 4-6 mm d'espessor a tota la superfície de la façana. La malla d'armat es col·locarà amb solapaments mínims de 10 cm
- Regulador d'absorció: aplicació amb corró d'imprimació tipus Revat Film
- Acabat decoratiu d'altas prestacions: aplicació de capa d'acabat tipus Revat Plas. Textura i acabat a escollir per la DF sobre mostres.
Inclosa part proporcional de perfils de remat per a tractament d'angles, trobades amb finestres, escopidors i juntes de control superficial, així com peces especials d'arrencada/inici de nou revestiment, entregues amb altres elements de façana, etc.
Execució del sistema segons especificacions del fabricant i conforme a norma UNE 102043 de muntatge dels sistemes constructius amb placa de guix laminat (PYL) i als detalls i instruccions d'execució continguts als fulls tècnics del sistema i de cada un dels seus components.</t>
  </si>
  <si>
    <t>'01.L1.03.01.003</t>
  </si>
  <si>
    <t>Façana principal</t>
  </si>
  <si>
    <t>Façana posterior</t>
  </si>
  <si>
    <t>'01.L1.03.01.004</t>
  </si>
  <si>
    <t>Treballs de reparació, reconstrucció i/o reposició de marxapeu, brancals i llinda en obertura de porta de sortida a coberta, afectada pel canvi de la fusteria existent per una fusteria nova. Inclosos tots els elements i materials necessaris per a deixar escopidor, brancals i llinda acabats iguals que els existents.
Acabat de façana de badalot existent, amb aplacat de pedra natural.
Acabat interior de badalot, enguixat i pintat.</t>
  </si>
  <si>
    <t>FeAl PI01 (sortida a coberta)</t>
  </si>
  <si>
    <t>'01.L1.03.02.001</t>
  </si>
  <si>
    <t>FeAl 01 - Finestra de dues fulles oscil·lobatents i una fulla fixa central, de mesures totals aproximades 225x180 cm, formada per:
- Perfileria d'alumini amb trencament de pont tèrmic, lacat color RAL 9016. Característiques tècniques de la fusteria: permeabilitat a l'aire 4, estanqueitat a l'aigua 7A, resistència al vent C5, transmitància tèrmica U 1,1 W/m2ºK i aïllament acústic Rw=42 dB
- Vidre Climalit ecològic Planistar One F2 44.1 Oraé (14 Gas Argó 90%) 66.1 Silence Oraé, amb transmitància tèrmica (Ug) de 1.1 W/m2ºK segons EN673-2011 i factor solar (g) de 0,36 segons EN410 (2011-04), de Saint Gobain o equivalent
- Premarc d'acer galvanitzat de 40x20 mm
- Conjunt de tapetes i remats perimetrals interiors/exteriors necessaris
- Mecanitzat per a obertura oscil·lant de ventilació per als usuaris i obertura batent restringida de manteniment i neteja per a personal autoritzat
Tots els elements de fusteria es consideren complets, d'acord amb esquemes, detalls i prescripcions del projecte, i inclouen vidres, premarcs i/o tubs auxiliars de suport o muntatge, ferratges de penjar, tancar, manubris, perfils de reforç i/o subjecció de marcs, elements de d'entrega i remat, etc. Els airejadors tipus ''air-inlateral'' es consideren inclosos en els corresponents elements de fusteria.
PREVIST EN FUSTERIES DE FAÇANA PRINCIPAL.</t>
  </si>
  <si>
    <t>'01.L1.03.02.003</t>
  </si>
  <si>
    <t>FeAl 01 - Finestra de dues fulles oscil·lobatents i una fulla fixa central, de mesures totals aproximades 225x180 cm, formada per:
- Perfileria d'alumini amb trencament de pont tèrmic, lacat color RAL 9016. Característiques tècniques de la fusteria: permeabilitat a l'aire 4, estanqueitat a l'aigua 7A, resistència al vent C5, transmitància tèrmica U 1,1 W/m2ºK i aïllament acústic Rw=42 dB
- Vidre Climalit ecològic Planistar One 6 Oraé (16 Gas Argó 90%) 44.1 Oraé, amb transmitància tèrmica (Ug) de 1.0 W/m2ºK segons EN673-2011 i factor solar (g) de 0,37 segons EN410 (2011-04), de Saint Gobain o equivalent
- Premarc d'acer galvanitzat de 40x20 mm
- Conjunt de tapetes i remats perimetrals interiors/exteriors necessaris
- Mecanitzat per a obertura oscil·lant de ventilació per als usuaris i obertura batent restringida de manteniment i neteja per a personal autoritzat
Tots els elements de fusteria es consideren complets, d'acord amb esquemes, detalls i prescripcions del projecte, i inclouen vidres, premarcs i/o tubs auxiliars de suport o muntatge, ferratges de penjar, tancar, manubris, perfils de reforç i/o subjecció de marcs, elements de d'entrega i remat, etc. Els airejadors tipus ''air-inlateral'' es consideren inclosos en els corresponents elements de fusteria.
PREVIST EN FUSTERIES DE FAÇANA POSTERIOR.</t>
  </si>
  <si>
    <t>'01.L1.03.02.005</t>
  </si>
  <si>
    <t>FeAl 02 - Balconera de dues fulles oscil·lobatents i una fulla superior fixa, de mesures totals aproximades 137x260 cm, formada per:
- Perfileria d'alumini amb trencament de pont tèrmic, lacat color RAL 9016. Característiques tècniques de la fusteria: permeabilitat a l'aire 4, estanqueitat a l'aigua 7A, resistència al vent C5, transmitància tèrmica U 1,1 W/m2ºK i aïllament acústic Rw=42 dB
- Vidre Climalit ecològic Planistar One F2 44.1 Oraé (16 Gas Argó 90%) 33.1 Oraé, amb transmitància tèrmica (Ug) de 1.0 W/m2ºK segons EN673-2011 i factor solar (g) de 0,36 segons EN410 (2011-04), de Saint Gobain o equivalent
- Premarc d'acer galvanitzat de 40x20 mm
- Conjunt de tapetes i remats perimetrals interiors/exteriors necessaris
- Mecanitzat per a obertura oscil·lant de ventilació per als usuaris i obertura batent restringida de manteniment i neteja per a personal autoritzat
Tots els elements de fusteria es consideren complets, d'acord amb esquemes, detalls i prescripcions del projecte, i inclouen vidres, premarcs i/o tubs auxiliars de suport o muntatge, ferratges de penjar, tancar, manubris, perfils de reforç i/o subjecció de marcs, elements de d'entrega i remat, etc. Els airejadors tipus ''air-inlateral'' es consideren inclosos en els corresponents elements de fusteria.
PREVIST EN FUSTERIES DE FAÇANA TESTER.</t>
  </si>
  <si>
    <t>'01.L1.03.02.007</t>
  </si>
  <si>
    <t>FeAc PI01 - Porta d'acer EI2-60-C5 d'una fulla batent, de mesures totals aproximades 80x220 cm, formada per:
- marc de xapa d'acer electrocincada de 1,5 mm de gruix
- fulles a base de dues xapes d'acer electrocincat de 1,2 mm de gruix, plegades a les vores per al seu acoblament i nucli interior de materials retardants al foc
- juntes de material intumescent
- Tubs de reforç d'acer galvanitzat en calent de 70x40x2 mm, embeguts dins les plaques de guix laminat.
- Tancaportes integrat dins la fulla de la porta
- Conjunt de tapetes i remats perimetrals interiors/exteriors necessaris
- Acabat lacat color a escollir per la DF
Tots els elements de fusteria es consideren complets, d'acord amb esquemes, detalls i prescripcions del projecte, i inclouen vidres, premarcs i/o tubs auxiliars de suport o muntatge, ferratges de penjar, tancar, manubris, perfils de reforç i/o subjecció de marcs, elements de d'entrega i remat, etc. Els airejadors tipus ''air-inlateral'' es consideren inclosos en els corresponents elements de fusteria.</t>
  </si>
  <si>
    <t>Escala emergència P1 i P2</t>
  </si>
  <si>
    <t>Sortida a coberta</t>
  </si>
  <si>
    <t>'01.L1.03.02.008</t>
  </si>
  <si>
    <t>FeAl 01</t>
  </si>
  <si>
    <t>FeAl 02</t>
  </si>
  <si>
    <t>'01.L1.03.03.001</t>
  </si>
  <si>
    <t>Gelosia de lames horitzontals fixes, completa, formada per:
- lamel·les a base de perfils tubulars d'alumini extrusionat amb aleació 6063-T5 de 60x15 mm de secció, separades 50 cm entre elles
- muntants de suport cada 120 cm, ancorats a parament de façana
Inclosos tots els elements auxiliars necessaris de suport, muntatge, col·locació, remat i entrega, d'acord amb detalls i especificacions de projecte i recomanacions del fabricant.
Tipus Duline 60t de DURMI o equivalent.
Previsió d'execució de gelosia, amb combinació de tres colors diferents. Colors i especejat a definir per la DF.</t>
  </si>
  <si>
    <t>'01.L1.03.03.002</t>
  </si>
  <si>
    <t>FeAl 01 - Persiana replegable horitzontal, de mesures totals aproximades 305x200 cm, de lamel·les orientables autoportants de cantells arrodonits, de 90 mm d'amplada d'alumini lacat amb pintures de polièster poliamida termoendurides al forn, col·locada amb fixacions mecàniques. Inclosos perfils L ancorats a forjat per a suport de persianes, guies laterals de 20x20 mm encastades amb tapaboques de 35 mm d'amplada vista a brancal, suport en T continu de 40x40x4 mm d'alumini lacat del mateix color que la persiana (en cas de persianes parelles), minvell/escopidor per a remat superior de guia amb pla de façana i tots els elements necessaris de muntatge i remat, per a la seva correcta instal·lació. Tot d'acord amb detalls i especificacions de projecte.
Referència Premium Store Z90 de Catalana de Graduables o equivalent.
Previsió d'execució de persiana, amb combinació de tres colors diferents. Colors i especejat a definir per la DF.</t>
  </si>
  <si>
    <t>'01.L1.03.03.003</t>
  </si>
  <si>
    <t>FeAl 03 - Conjunt de sis persianes replegables horitzontals, de mesures totals aproximades 990x340 cm, de lamel·les orientables autoportants de cantells arrodonits, de 90 mm d'amplada d'alumini lacat amb pintures de polièster poliamida termoendurides al forn, col·locada amb fixacions mecàniques. Inclosos perfils L ancorats a forjat per a suport de persianes, guies laterals de 20x20 mm encastades amb tapaboques de 35 mm d'amplada vista a brancal, suport en T continua de 40x40x4 mm d'alumini lacat del mateix color que la persiana (en cas de persianes parelles), minvell/escopidor per a remat superior de guia amb pla de façana i tots els elements necessaris de muntatge i remat, per a la seva correcta instal·lació. Tot d'acord amb detalls i especificacions de projecte.
Referència Premium Store Z90 de Catalana de Graduables o equivalent.
Previsió d'execució de persiana, amb combinació de tres colors diferents. Colors i especejat a definir per la DF.</t>
  </si>
  <si>
    <t>Tester</t>
  </si>
  <si>
    <t>'01.L1.03.03.004</t>
  </si>
  <si>
    <t>Façanes principal i posterior</t>
  </si>
  <si>
    <t>FeAl 03</t>
  </si>
  <si>
    <t>'01.L1.03.04.001</t>
  </si>
  <si>
    <t>Sr 03 - Barana per a suplementar ampit de coberta i complir amb l'alçada de paviment acabat de 110 cm, realitzada amb:
- passamà rodó de D40 mm d'acer, unit mitjançant soldadura a muntants, inclosa part proporcional de treballs per a execució de cantonades, inicis/finals i entregues amb paraments verticals
- muntants de perfils en T50.50.5 mm cada 100 cm (l'ala de la T es retallarà per a facilitar la unió amb el passamà), units mitjançant soldadura a platines d'ancoratge
- platines i ancoratges per a fixació a ampits perimetrals de coberta
Tot d'acord amb detalls i especificacions de projecte.</t>
  </si>
  <si>
    <t>'01.L1.03.04.002</t>
  </si>
  <si>
    <t>'01.L1.03.04.003</t>
  </si>
  <si>
    <t>Pintura d'elements exteriors d'acer, amb esmalt metàl·lic d'alts sòlids (tipus Oxiron), aplicat en tres capes, previ polit de les superfícies a pintar fins a un grau ST3 de la norma UNE EN ISO 8501-1, d'acord amb prescripcions del projecte i recomanacions del fabricant.
Color a escollir per la DF sobre mostres</t>
  </si>
  <si>
    <t>Baranes ampits coberta</t>
  </si>
  <si>
    <t>Baranes tester existents</t>
  </si>
  <si>
    <t>'01.L1.03.04.004</t>
  </si>
  <si>
    <t>FeAl 01 - Barana de vidre per a finestres, per complir amb l'alçada de paviment acabat de 110 cm, realitzada amb:
- vidre laminat 8+8 mm amb butiral transparent, d'una altura de 40-45 cm aproximadament
- perfils laterals de suport U d'acer inoxidable, ancorats a brancals
- pinces de suport i reforç intemig, a base de perfil U i pipeta d'ancoratge a ampit (previsió 2 unitats per barana)
Inclosos tots els elements de suport, muntatge, remat i segellats, d'acord amb detalls i especificacions de projecte.</t>
  </si>
  <si>
    <t>'01.L1.03.05.001</t>
  </si>
  <si>
    <t>Sabates pilars</t>
  </si>
  <si>
    <t>Riostra rampa</t>
  </si>
  <si>
    <t>'01.L1.03.05.002</t>
  </si>
  <si>
    <t>'01.L1.03.05.003</t>
  </si>
  <si>
    <t>'01.L1.03.05.004</t>
  </si>
  <si>
    <t>Armat inferior malla D12c/20 cm</t>
  </si>
  <si>
    <t>Sabates</t>
  </si>
  <si>
    <t>Riostra</t>
  </si>
  <si>
    <t>Mermes, solapaments, etc</t>
  </si>
  <si>
    <t>'01.L1.03.05.005</t>
  </si>
  <si>
    <t>Unió biga-façana</t>
  </si>
  <si>
    <t>'01.L1.03.05.006</t>
  </si>
  <si>
    <t>Unió pilar-sabata</t>
  </si>
  <si>
    <t>'01.L1.03.05.007</t>
  </si>
  <si>
    <t>Unió rampa-riostra</t>
  </si>
  <si>
    <t>'01.L1.03.05.008</t>
  </si>
  <si>
    <t>Pilars HEB-160</t>
  </si>
  <si>
    <t>Cartel·les, rigiditzadors, unions, etc</t>
  </si>
  <si>
    <t>'01.L1.03.05.009</t>
  </si>
  <si>
    <t xml:space="preserve">Bigues </t>
  </si>
  <si>
    <t>UPE-220</t>
  </si>
  <si>
    <t>1/2 IPE-200</t>
  </si>
  <si>
    <t>'01.L1.03.05.010</t>
  </si>
  <si>
    <t>Rampa</t>
  </si>
  <si>
    <t>Replans intermitjos</t>
  </si>
  <si>
    <t>Replans de planta</t>
  </si>
  <si>
    <t>PB</t>
  </si>
  <si>
    <t>P1</t>
  </si>
  <si>
    <t>P2</t>
  </si>
  <si>
    <t>PC</t>
  </si>
  <si>
    <t>'01.L1.03.05.011</t>
  </si>
  <si>
    <t>'01.L1.03.05.012</t>
  </si>
  <si>
    <t>'01.L1.03.05.013</t>
  </si>
  <si>
    <t>'01.L1.03.05.014</t>
  </si>
  <si>
    <t>Sr 01</t>
  </si>
  <si>
    <t>Sr 04</t>
  </si>
  <si>
    <t>'01.L1.03.05.015</t>
  </si>
  <si>
    <t>Fa 02 - Gelosia de lames horitzontals fixes per a tancament parcial d'escala d'emergència, completa, formada per:
- lamel·les a base de perfils tubulars d'alumini extrusionat amb aleació 6063-T5 de 60x15 mm de secció, separades 50 cm entre elles
- muntants de suport cada 120 cm
- estructura d'acer suplementària per a muntatge de gelosia com a tancament parcial d'escala d'emergència exterior
Inclosos tots els elements auxiliars necessaris de suport, muntatge, col·locació, remat i entrega, d'acord amb detalls i especificacions de projecte i recomanacions del fabricant.
Tipus Duline 60t de DURMI o equivalent.
Previsió d'execució de gelosia, amb combinació de tres colors diferents. Colors i especejat a definir per la DF.</t>
  </si>
  <si>
    <t>'01.L1.03.05.016</t>
  </si>
  <si>
    <t>Di PRF - Protecció paraflames PF-60, per a sectorització entre escala d'emergència i façana, completa, formada per:
- mampara paraflames PF-60 homologada
- muntants de suport cada 120 cm i estructura complementària necessaria per al seu muntatge
Inclosos tots els elements auxiliars necessaris de suport, muntatge, col·locació, remat i entrega, d'acord amb detalls i especificacions de projecte i recomanacions del fabricant.
De la casa Prefire o equivalent.
Colors i especejat a definir per la DF.</t>
  </si>
  <si>
    <t>'01.L1.03.05.017</t>
  </si>
  <si>
    <t>Actuació completa per a obertura de pas en ampit de coberta per a accés a nova escala d'emergència, que inclou:
- enderroc parcial d'ampit de coberta, amb tall previ per a delimitar zona d'ctuació
- gestió de residus generats
- arestat i remats del perímetre afectat
- reparació i/o restitució d'elements afectats per l'actuació</t>
  </si>
  <si>
    <t>'01.L1.03.05.018</t>
  </si>
  <si>
    <t>Actuació completa de treballs complementaris per a execució de fonaments necessaris per a nova escala d'emergència, que inclou:
- enderroc parcial de paviments i subbases exteriors, amb tall previ per a delimitar zona d'ctuació
- excavació de terres i perfilat dels fonaments
- gestió de residus generats
- restitució de subbases i paviments exteriors
- remats i entregues entre elements nous i existents</t>
  </si>
  <si>
    <t>'01.L1.03.06.001</t>
  </si>
  <si>
    <t>Shu 01 - Conjunt de treballs per a execució de xemeneia per a pas de ventilacions a coberta que inclouen:
- execució de xemeneia d'obra ceràmica, de secció quadrada o rectangulat i 200 cm d'alçada aproximada, amb acabat arrebossat i pintat color a definir per la DF sobre mostres
- execució de minvells i adapatacions a la coberta corresponents
- col·locació de barret de ventilació de xapa d'alumini lacat, color a definir per la DF sobre mostres, amb fixacions mecàniques
Inclosos elements de muntatge, reforç, muntatge, remat, segellats, etc, completa, d'acord amb detalls i indicacions de la DF.</t>
  </si>
  <si>
    <t>'01.L1.03.06.002</t>
  </si>
  <si>
    <t>Pèrgola coberta</t>
  </si>
  <si>
    <t>'01.L1.03.06.003</t>
  </si>
  <si>
    <t>'01.L1.03.06.004</t>
  </si>
  <si>
    <t>Tub 120.120.5</t>
  </si>
  <si>
    <t>Tub 80.60.5</t>
  </si>
  <si>
    <t>Rigiditzadors, unions, cartel·les, etc</t>
  </si>
  <si>
    <t>'01.L1.03.06.005</t>
  </si>
  <si>
    <t>Tub 100.60.5</t>
  </si>
  <si>
    <t>'01.L1.03.06.006</t>
  </si>
  <si>
    <t>Pintat d'elements exteriors d'acer, amb esmalt sintètic mat tipus Valrex Mat de VALENTINE o equivalent, amb una reacció al foc B-s1,d0 (segons norma UNE EN 13501-1), amb dues capes d'imprimació anticorrosiva i fosfatant tipus Valfos de VALENTINE o equivalent i dues capes d'acabat.
Color a escollir per la DF sobre mostres.</t>
  </si>
  <si>
    <t>PÈRGOLA COBERTA</t>
  </si>
  <si>
    <t>Bigues</t>
  </si>
  <si>
    <t>Pilars</t>
  </si>
  <si>
    <t>'01.L1.04.01.001</t>
  </si>
  <si>
    <t>Di 098 - Envà de guix laminat (12,5+12,5)+48+(12,5+12,5) A, amb entramat de perfils de planxa d'acer galvanitzat de 48 mm d'amplària col·locats cada 40 cm i dues plaques de 12,5 mm de gruix per cada costat, amb encintat i emmassillat de juntes, inclòs aïllament interior amb placa semirígida de llana de roca de 36 a 40 kg/m3 i 40 mm de gruix i banda acústica autoadhesiva.
Els envans inclouen la part proporcional de reforços necessaris per al posterior ancoratge y suport d'elements diversos (sanitaris, barres de minusvàlids, equipament, mobiliari fix, baranes i passamans, extintors, etc).
Es sol·licitarà certificació de comportament al foc EI-60.</t>
  </si>
  <si>
    <t>'01.L1.04.01.002</t>
  </si>
  <si>
    <t>Di 098H - Envà de guix laminat (12,5+12,5)+48+(12,5H+12,5H) A, amb dues plaques estàndard de 12,5 mm de gruix, entramat de perfils de planxa d'acer galvanitzat de 48 mm d'amplada col·locats cada 40 cm i dues plaques hidròfugues de 12,5 mm de gruix per l'altre costat, amb encintat i emmassillat de juntes, inclòs aïllant interior amb placa semirígida de llana de roca de 36 a 40 kg/m3 i 40 mm de gruix i banda acústica autoadhesiva.
Els envans inclouen la part proporcional de reforços necessaris per al posterior ancoratge i suport d'elements diversos (sanitaris, barres de minusvàlids, equipament, mobiliari fix, baranes i passamans, extintors, etc).
Es sol·licitarà certificació de comportament al foc EI-60.</t>
  </si>
  <si>
    <t>'01.L1.04.01.003</t>
  </si>
  <si>
    <t>Di 159 - Envà de guix laminat (12,5+12,5)+48+(12.5)+48+(12,5+12,5) AA, amb doble entramat de perfils de planxa d'acer galvanitzat de 48 mm d'amplària col·locats cada 40 cm, amb una placa de 12,5 entre la doble perfileria i dues plaques de 12,5 mm de gruix per cada costat d'envà, amb encintat i emmassillat de juntes, inclòs doble aïllament interior amb placa semirígida de llana de roca de 36 a 40 kg/m3 i 40 mm de gruix, tipus Rock Calm de Rockwool o equivalent, i banda acústica autoadhesiva.
Els envans inclouen la part proporcional de reforços necessaris per al posterior ancoratge y suport d'elements diversos (sanitaris, barres de minusvàlids, equipament, mobiliari fix, baranes i passamans, extintors, etc).
Es sol·licitarà certificació de comportament al foc EI-60.</t>
  </si>
  <si>
    <t>'01.L1.04.01.004</t>
  </si>
  <si>
    <t>Di 159H - Envà de guix laminat (12,5+12,5)+48+(12,5)+48+(12,5H+12,5H) AA, amb doble entramat de perfils de planxa d'acer galvanitzat de 48 mm d'amplària col·locats cada 40 cm, amb una placa de 12,5 entre la doble perfileria, dues plaques de 12,5 mm de gruix per un costat i dues plaques hidròfugues de 12,5 mm de gruix per l'altre costat, amb encintat i emmassillat de juntes, inclòs doble aïllament interior amb placa semirígida de llana de roca de 36 a 40 kg/m3 i 40 mm de gruix, tipus Rock Calm de Rockwool o equivalent, i banda acústica autoadhesiva.
Els envans inclouen la part proporcional de reforços necessaris per al posterior ancoratge y suport d'elements diversos (sanitaris, barres de minusvàlids, equipament, mobiliari fix, baranes i passamans, extintors, etc).
Es sol·licitarà certificació de comportament al foc EI-60.</t>
  </si>
  <si>
    <t>'01.L1.04.01.005</t>
  </si>
  <si>
    <t>Tr 073 - Extradossat de guix laminat 48+(12,5+12,5) A, amb entramat de perfils de planxa d'acer galvanitzat de 48 mm d'amplària col·locats cada 40 cm i dues plaques de 12,5 mm de gruix, amb encintat i emmassillat de juntes, inclòs aïllament interior amb placa semirígida de llana de roca de 36 a 40 kg/m3 i 40 mm de gruix i banda acústica autoadhesiva.
Els extradossats inclouen la part proporcional de reforços necessaris per al posterior ancoratge y suport d'elements diversos (sanitaris, barres de minusvàlids, equipament, mobiliari fix, baranes i passamans, extintors, etc).</t>
  </si>
  <si>
    <t>'01.L1.04.01.006</t>
  </si>
  <si>
    <t>'01.L1.04.02.001</t>
  </si>
  <si>
    <t>'01.L1.04.02.002</t>
  </si>
  <si>
    <t>'01.L1.04.02.003</t>
  </si>
  <si>
    <t>'01.L1.04.02.004</t>
  </si>
  <si>
    <t>Cr 05 - Cel ras realitzat amb panells lleugers de llana de fusta, pintat a fàbrica, de 600x1200 mm i 25 mm de gruix, format per encenalls de fusta de 1,0 mm de diàmetre aglomerades amb magnesita, resistència tèrmica 0,17 m²K/W, conductivitat tèrmica 0,09 W/(mK), densitat 458 kg/m³, factor de resistència a la difusió del vapor d'aigua 0,4 i Euroclasse B-s1,d0 de reacció al foc, segons UNE-EN 13168, densitat 458 kg/m³. Les plaques portaran als costats llargs una vora de placa SK-06 o SK-05 (per a perfileria semioculta) i una vora AK-01 (bisellat) als costats curts. Les plaques es recolzaran als costats llargs mitjançant sustentació vista de perfils galvanitzats lacats T24 del mateix color que les plaques, formant carrers de 60 cm. Inclosos perfils superiors d'arriostrament i lligat de la perfileria vista. Inclosos perfils en L o T lacats, de remat a les trobades amb paraments verticals o faixes i envans, així com formació d'obertures per a focus, pantalles, carrils d'aire, difussors, etc.
Tipus Heradesign Superfine (Heraklith, viruta fina) de Knauf o equivalent. Acabat blanc o color, de la carta de colors del fabricant, a escollir per la DF sobre mostres.</t>
  </si>
  <si>
    <t>'01.L1.04.02.005</t>
  </si>
  <si>
    <t>'01.L1.04.02.006</t>
  </si>
  <si>
    <t>Pintat de paraments horitzontals interiors, amb pintura d'efecte fotocatalític (Sd &lt; 0,1 m), descomposició d'agents orgànics i eliminació de bacteries, ecològica i transpirable. Resistent a detergents i desinfectants aquosos, repel·lent a la brutícia i inolora, d'emissions mínimes, sense dissolvents, ni plastificants. Abans de la seva aplicació es procedirà al fregat d'adherències i imperfeccions i al massillat amb espàtula de les possibles esquerdes i forats.
Pintura tipus CapaSan Active de Caparol o equivalent. Color blanc.</t>
  </si>
  <si>
    <t>'01.L1.04.03.001</t>
  </si>
  <si>
    <t>FiFu PI01 - Porta d'una fulla batent de 80x220 cm (pas lliure), formada per:
- Porta block de fulla batent de fusta per a interior, de 40 mm de gruix, per a un gruix de bastiment segons espessor de l'envà associat, amb fulla cares llises de tauler aglomerat hidròfug xapat, galzes i tapajunts de MDF xapat i ribet de goma
- Acabat pintat a l'esmalt sintètic, amb una capa de protector químic insecticida-fungicida, una segelladora i dues d'acabat color blanc, a confirmar per la DF sobre mostres
- Tubs de reforç d'acer galvanitzat en calent de 70x40x2 mm, embeguts dins les plaques de guix laminat.
- Frontisses amb rodaments vistos d'acer inoxidable AISI 304. Tres o quatre frontisses segons mida de la fulla. Totes amb certificat CE i UNE-EN 1935:2002 i UNE-EN 12209:2004/AC:2008.
- Ferratges de tancar, amb placa d'acer inoxidable mat acabat satinat cargolada sobre la porta, de 185x185x2 mm per tancament de cop i clau model 1486 01 de FSB, amb maneta tubular d'acer inoxidable, model 1070 de FSB o 2028BT de PBA
- Condemna amb registre d'acer inoxidable mat acabat satinat, model ref. 558 LESS d'ARCON o equivalent format per un passador de 95 mm per tal de fer límit i a l'altra banda un quadrat de 12x12 de 50 mm fixat al cargol, per permetre obrir la porta des de l'exterior (pendent confirmar per part de la Propietat)
- Topall d'acer inoxidable mat acabat satinat, model 505002009 de DLINE o model 565 d'OCARIZ, fixat al paviment amb cargols i tacs Fischer.
Inclosos perfils de reforç i/o subjecció de marcs, elements necessaris de muntatge, entrega i remat, ferratges de penjar i tancar, mestrejat de bombins, manubris, topalls, airejadors, etc, completa, d'acord amb esquemes, detalls i especificacions de projecte.</t>
  </si>
  <si>
    <t>'01.L1.04.03.002</t>
  </si>
  <si>
    <t>FiFu PI03 - Porta EI2-30 C5 acústica d'una fulla batent de 80x220 cm (pas lliure), formada per:
- Porta block de fulla batent de fusta per a interior, de 40 mm de gruix, per a un gruix de bastiment segons espessor de l'envà associat, amb fulla cares llises de tauler aglomerat hidròfug xapat, galzes i tapajunts de MDF xapat i ribet de goma
- Acabat cara exterior pi envernissat amb lasur a l'aigua a base de resines amb protector insecticida-fungicida, ecològic exempt de poliuretà, acabat mat, to a escollir per la DF sobre mostres
- Acabat cara interior pintat a l'esmalt sintètic, amb una capa de protector químic insecticida-fungicida, una segelladora i dues d'acabat color blanc, a confirmar per la DF sobre mostres
- Tubs de reforç d'acer galvanitzat en calent de 70x40x2 mm, embeguts dins les plaques de guix laminat.
- Frontisses amb rodaments vistos d'acer inoxidable AISI 304. Tres o quatre frontisses segons mida de la fulla. Totes amb certificat CE i UNE-EN 1935:2002 i UNE-EN 12209:2004/AC:2008
- Tancaportes homologat integrat al sistema de frontisses de la fulla
- Ferratges de tancar, amb placa d'acer inoxidable mat acabat satinat cargolada sobre la porta, de 185x185x2 mm per tancament de cop i clau model 1486 01 de FSB, amb maneta tubular d'acer inoxidable, model 1070 de FSB o 2028BT de PBA. Tancament amb clau o pestell
- Topall d'acer inoxidable mat acabat satinat, model 505002009 de DLINE o model 565 d'OCARIZ, fixat al paviment amb cargols i tacs Fischer.
Inclosos perfils de reforç i/o subjecció de marcs, elements necessaris de muntatge, entrega i remat, ferratges de penjar i tancar, mestrejat de bombins, manubris, topalls, airejadors, etc, completa, d'acord amb esquemes, detalls i especificacions de projecte.
Es sol·licitarà certificació de comportament al foc EI2-30 C5.</t>
  </si>
  <si>
    <t>'01.L1.04.03.003</t>
  </si>
  <si>
    <t>FiFu PI04 - Porta d'una fulla batent de 90x220 cm (pas lliure), formada per:
- Porta block de fulla batent de fusta per a interior, de 40 mm de gruix, per a un gruix de bastiment segons espessor de l'envà associat, amb fulla cares llises de tauler aglomerat hidròfug xapat, galzes i tapajunts de MDF xapat i ribet de goma
- Acabat pintat a l'esmalt sintètic, amb una capa de protector químic insecticida-fungicida, una segelladora i dues d'acabat color blanc, a confirmar per la DF sobre mostres
- Tubs de reforç d'acer galvanitzat en calent de 70x40x2 mm, embeguts dins les plaques de guix laminat.
- Frontisses amb rodaments vistos d'acer inoxidable AISI 304. Tres o quatre frontisses segons mida de la fulla. Totes amb certificat CE i UNE-EN 1935:2002 i UNE-EN 12209:2004/AC:2008.
- Ferratges de tancar, amb placa d'acer inoxidable mat acabat satinat cargolada sobre la porta, de 185x185x2 mm per tancament de cop i clau model 1486 01 de FSB, amb maneta tubular d'acer inoxidable, model 1070 de FSB o 2028BT de PBA. Tancament amb clau o pestell
- Topall d'acer inoxidable mat acabat satinat, model 505002009 de DLINE o model 565 d'OCARIZ, fixat al paviment amb cargols i tacs Fischer.
Inclosos perfils de reforç i/o subjecció de marcs, elements necessaris de muntatge, entrega i remat, ferratges de penjar i tancar, mestrejat de bombins, manubris, topalls, airejadors, etc, completa, d'acord amb esquemes, detalls i especificacions de projecte.</t>
  </si>
  <si>
    <t>'01.L1.04.03.004</t>
  </si>
  <si>
    <t>FiFu PI05F - Porta EI2-60-C5 d'una fulla batent de 80x220 cm (pas lliure), formada per:
- Porta block EI-60, de fulla batent de fusta per a interior, de 40 mm de gruix, per a un gruix de bastiment segons espessor de l'envà associat, amb fulla cares llises
- Acabat pintat a l'esmalt sintètic, amb una capa de protector químic insecticida-fungicida, una segelladora i dues d'acabat color blanc, a confirmar per la DF sobre mostres
- Tubs de reforç d'acer galvanitzat en calent de 70x40x2 mm, embeguts dins les plaques de guix laminat.
- Tancaportes homologat integrat al sistema de frontisses de la fulla
- Topall d'acer inoxidable mat acabat satinat, model 505002009 de DLINE o model 565 d'OCARIZ, fixat al paviment amb cargols i tacs Fischer.
Inclosos perfils de reforç i/o subjecció de marcs, elements necessaris de muntatge, entrega i remat, ferratges de penjar i tancar, mestrejat de bombins, manubris, topalls, airejadors, etc, completa, d'acord amb esquemes, detalls i especificacions de projecte.</t>
  </si>
  <si>
    <t>'01.L1.04.03.005</t>
  </si>
  <si>
    <t>FiFu PI06F - Porta EI2-60-C5 d'una fulla batent de 80x220 cm (pas lliure), formada per:
- Porta block EI-60, de fulla batent de fusta per a interior, de 40 mm de gruix, per a un gruix de bastiment segons espessor de l'envà associat, amb fulla cares llises
- Acabat pintat a l'esmalt sintètic, amb una capa de protector químic insecticida-fungicida, una segelladora i dues d'acabat color blanc, a confirmar per la DF sobre mostres
- Tubs de reforç d'acer galvanitzat en calent de 70x40x2 mm, embeguts dins les plaques de guix laminat.
- Tancaportes integrat dins la fulla de la porta amb sistema de retenció elèctric connectat a senyal per a tancament en cas d'incendi, tipus GEZE Boxer E* o equivalent 
- Barra antipànic tipus DORMA PHB 3000 o equivalent
- Topall d'acer inoxidable mat acabat satinat, model 505002009 de DLINE o model 565 d'OCARIZ, fixat al paviment amb cargols i tacs Fischer.
Inclosos perfils de reforç i/o subjecció de marcs, elements necessaris de muntatge, entrega i remat, ferratges de penjar i tancar, mestrejat de bombins, manubris, topalls, airejadors, etc, completa, d'acord amb esquemes, detalls i especificacions de projecte.</t>
  </si>
  <si>
    <t>'01.L1.04.03.006</t>
  </si>
  <si>
    <t>FiFu PC01 - Porta d'una fulla corredissa de 85x220 cm (pas lliure), formada per:
- Estructura i guia reforçada per a porta corredissa empotrada dins envà de guix laminat (tipus STech de Scrigno, Eclisse o equivalent)
- Marc i fulla cares llises de tauler aglomerat hidròfug xapat
- Acabat pintat a l'esmalt sintètic, amb una capa de protector químic insecticida-fungicida, una segelladora i dues d'acabat color blanc, a confirmar per la DF sobre mostres
- Ferratges de tancar, amb placa d'acer inoxidable mat acabat satinat de 185x185x2 mm per tanca de cop i clau, amb tirador tubular d'acer inoxidable de 15 cm de llarg i 2 cm de diàmetre
- Condemna amb registre d'acer inoxidable mat acabat satinat, model ref. 558 LESS d'ARCON o equivalent format per un passador de 95 mm per tal de fer límit i a l'altra banda un quadrat de 12x12 de 50 mm fixat al cargol, per permetre obrir la porta des de l'exterior (pendent confirmar per part de la Propietat)
Inclosos perfils de reforç i/o subjecció de marcs, elements necessaris de muntatge, entrega i remat, ferratges de penjar i tancar, mestrejat de bombins, manubris, topalls, airejadors, etc, completa, d'acord amb esquemes, detalls i especificacions de projecte.</t>
  </si>
  <si>
    <t>'01.L1.04.03.007</t>
  </si>
  <si>
    <t>FiFu PC02 - Porta de dues fulles corredisses i dos laterals fixs, de mesures totals aproximades 252x250 cm, formada per:
- Estructura i guies reforçades per a porta corredissa vista, tipus Lite TOP per empotrar, ferratges ocults tipus Retrac i fre Soft Closing, de Klein o equivalent
- Marc i fulles de cares llises de tauler aglomerat hidròfug xapat
- Acabat pi envernissat amb lasur a l'aigua a base de resines amb protector insecticida-fungicida, ecològic exempt de poliuretà, acabat mat, to a escollir per la DF sobre mostres
- Tubs de reforç d'acer galvanitzat en calent de 70x40x2 mm, embeguts dins les plaques de guix laminat.
- Ferratges de tancar, amb placa d'acer inoxidable mat acabat satinat cargolada sobre la porta, de 185x185x2 mm per tancament de cop i clau model 1486 01 de FSB, amb maneta tubular d'acer inoxidable, model 1070 de FSB o 2028BT de PBA. Tancament amb clau o pestell
Inclosos perfils de reforç i/o subjecció de marcs, elements necessaris de muntatge, entrega i remat, ferratges de penjar i tancar, mestrejat de bombins, manubris, topalls, airejadors, etc, completa, d'acord amb esquemes, detalls i especificacions de projecte.</t>
  </si>
  <si>
    <t>'01.L1.04.03.008</t>
  </si>
  <si>
    <t>FiVi 01 - Conjunt d'una porta pivotant i dos laterals fixs, de mesures totals aproximades 284x250 cm, formada per:
- Marc a base de muntants i travessers de 40x80 mm de fusta massissa de pi, incloses tapetes i remats necessaris
- Fulla pivotant sobre eix excèntric, amb caixa empotrada al paviment i a la llinda i vidre securitzat de 10 mm amb vinil (disseny i color a definir per la DF)
- Vidres fixs amb vidre laminat transparent de 5+5 mm amb vinil (disseny i color a definir per la DF)
- Acabat pi envernissat amb lasur a l'aigua a base de resines amb protector insecticida-fungicida, ecològic exempt de poliuretà, acabat mat, to a escollir per la DF sobre mostres
- Tubs de reforç d'acer galvanitzat en calent de 70x40x2 mm, embeguts dins les plaques de guix laminat.
- Frontisses amb rodaments vistos d'acer inoxidable AISI 304. Tres o quatre frontisses segons mida de la fulla. Totes amb certificat CE i UNE-EN 1935:2002 i UNE-EN 12209:2004/AC:2008.
- Ferratges de tancar, amb placa d'acer inoxidable mat acabat satinat cargolada sobre la porta, de 185x185x2 mm per tancament de cop i clau model 1486 01 de FSB, amb maneta tubular d'acer inoxidable, model 1070 de FSB o 2028BT de PBA. Tancament amb clau o pestell
- Topall d'acer inoxidable mat acabat satinat, model 505002009 de DLINE o model 565 d'OCARIZ, fixat al paviment amb cargols i tacs Fischer.
Inclosos perfils de reforç i/o subjecció de marcs, elements necessaris de muntatge, entrega i remat, ferratges de penjar i tancar, mestrejat de bombins, manubris, topalls, airejadors, etc, completa, d'acord amb esquemes, detalls i especificacions de projecte.</t>
  </si>
  <si>
    <t>'01.L1.05.01.001</t>
  </si>
  <si>
    <t>Membrana d'una làmina de polietilè d'alta densitat permeable al vapor no resistent a la intempèrie, amb reforç de geotèxtil, segellat amb cinta adhesiva i fixada amb adhesiu específic al parament base. Inclosa part proporcional de remat perimetral de 50 cm en paraments verticals. Tot segons recomanacions del fabricant i indicacions de la DF.
Tipus Schlüter-KERDI o equivalent.
Previst en parets enrajolades de banys.</t>
  </si>
  <si>
    <t>'01.L1.05.01.002</t>
  </si>
  <si>
    <t>Rv Cer01 - Enrajolat de parament vertical interior, amb rajola de gres porcel·lànic de 60x30 cm, color a definir per la DF, col·locades amb creuetes autonivellants i morter adhesiu de ciment cola tipus Vat Flexible de Propamsa (*) o equivalent aplicat amb la plana dentada. Els junts seran de 2 mm i rejuntats amb morter hidrorepelent i amb efecte antifongs tipus Borada Plus de Propamsa (*) o equivalent i de color igual que les rajoles. Inclosa part propociona de cantoneres d'alumini lacat, de la casa Schlüter model Quadec-ac o equivalent, de 10 mm, col·locada amb morter adhesiu.
Model, color i especejat de les rajoles a definir per la DF sobre mostres.</t>
  </si>
  <si>
    <t>'01.L1.05.01.003</t>
  </si>
  <si>
    <t>Rv Pin01 - Pintat de paraments verticals interiors, amb pintura d'efecte fotocatalític (Sd &lt; 0,1 m), descomposició d'agents orgànics i eliminació de bacteries, ecològica i transpirable. Resistent a detergents i desinfectants aquosos, repel·lent a la brutícia i inolora, d'emissions mínimes, sense dissolvents, ni plastificants. Abans de la seva aplicació es procedirà al fregat d'adherències i imperfeccions i al massillat amb espàtula de les possibles esquerdes i forats.
Pintura tipus Capasan Active de Caparol o equivalent. Colors a definir per la DF sobre mostres (previsió blanc i 3 colors a escollir en paraments concrets).</t>
  </si>
  <si>
    <t>'01.L1.05.02.001</t>
  </si>
  <si>
    <t>Aïllament amb làmina de polietilè expandit reticulat  de 5 mm de gruix, col·locat no adherit, per a millora del nivell de soroll d'impacte ALN = 20 dB, millora del nivell de soroll normalitzat Ln = 21 dBA i millora del soroll aeri = 8 dBA. Inclosa part proporcional de capa prèvia de regularització i preparació de la superfície. Tot segons detalls i especificacions del projecte.
Tipus Impactodan de Danosa, referència 620005, o equivalent.</t>
  </si>
  <si>
    <t>'01.L1.05.02.002</t>
  </si>
  <si>
    <t>Recrescut tècnic polimèric autoanivellant d'altes prestacions per allisar i regularitzar paviments interiors, de fraguat i assecat ràpid i retracció compensada, de 30 mm de gruix mínim i classificació CT-C25-F5.
Tipus Weberfloor fluid o equivalent.</t>
  </si>
  <si>
    <t>'01.L1.05.02.003</t>
  </si>
  <si>
    <t>Membrana d'una làmina de polietilè d'alta densitat permeable al vapor no resistent a la intempèrie, amb reforç de geotèxtil, segellat amb cinta adhesiva i fixada amb adhesiu específic al parament base. Inclosa part proporcional de remat perimetral de 50 cm en paraments verticals. Tot segons recomanacions del fabricant i indicacions de la DF.
Tipus Schlüter-KERDI o equivalent.
Previst en paviments de banys.</t>
  </si>
  <si>
    <t>'01.L1.05.02.004</t>
  </si>
  <si>
    <t>Pa 01 - Paviment interior de rajola de gres porcel·lànic premsat sense esmaltar ni polir, classe C1, grup BIa (UNE-EN 14411), de forma rectangular o quadrada, d'1 a 5 peces/m2, col·locades amb creuetes autonivellants i morter adhesiu de ciment cola tipus Vat Flexible de Propamsa (*), amb junts de 2 mm i rejuntats amb morter hidrorepelent i amb efecte antifongs tipus Borada Plus de Propamsa (*) del mateix color que la rajola. Inclosa part proporcional de platines de canvi de paviment, tapajunts de dilatació, remats de final i entrega, etc. Tot d'acord amb detalls i prescripcions del projecte.
Model Vita C1 de 120x60 cm de Pamesa o equivalent, a confirmar per la DF sobre mostres.</t>
  </si>
  <si>
    <t>'01.L1.05.02.005</t>
  </si>
  <si>
    <t>Pa 02 - Paviment antilliscant interior de rajola de gres porcel·lànic premsat sense esmaltar ni polir, classe C3, grup BIa (UNE-EN 14411), de forma rectangular o quadrada, d'1 a 5 peces/m2, col·locades amb creuetes autonivellants i morter adhesiu de ciment cola tipus Vat Flexible de Propamsa (*), amb junts de 2 mm i rejuntats amb morter hidrorepelent i amb efecte antifongs tipus Borada Plus de Propamsa (*) del mateix color que la rajola. Inclosa part proporcional de platines de canvi de paviment, tapajunts de dilatació, remats de final i entrega, etc. Tot d'acord amb detalls i prescripcions del projecte.
Model Vita C3 de 60x60 cm de Pamesa o equivalent, a confirmar per la DF sobre mostres.</t>
  </si>
  <si>
    <t>'01.L1.05.02.006</t>
  </si>
  <si>
    <t>Rv Pin* - Sòcol de PVC espumat compacte, de 7 cm d'altura i 10 mm de gruix, col·locat encolat al parament vertical amb cola específica Sika o equivalent i segellat inferiorment en l'entrega contra el paviment. Inclòs acabat pintat del mateix color que el revestiment de la paret associada, amb una capa d'imprimació i dues d'acabat. Tot segons detalls i especificacions del projecte.
Tipus NMC o equivalent, a escollir per la DF sobre mostres.</t>
  </si>
  <si>
    <t>'01.L1.05.02.007</t>
  </si>
  <si>
    <t>Tapajunts col·locat cargolat en canvi de tipus de paviment.
Model apte per a absorvir diferencies de nivell entre paviments de 4-7 mm.</t>
  </si>
  <si>
    <t>'01.L1.05.03.001</t>
  </si>
  <si>
    <t>Sala calderes</t>
  </si>
  <si>
    <t>Àmbit escala</t>
  </si>
  <si>
    <t>Passadís (inclòs arrambador)</t>
  </si>
  <si>
    <t>'01.L1.05.03.002</t>
  </si>
  <si>
    <t>'01.L1.05.03.003</t>
  </si>
  <si>
    <t>'01.L1.05.03.004</t>
  </si>
  <si>
    <t>Passadís</t>
  </si>
  <si>
    <t>'01.L1.05.03.005</t>
  </si>
  <si>
    <t>'01.L1.05.03.006</t>
  </si>
  <si>
    <t>Registre de 60x60 cm, per a integrar en cel ras de plaques de guix laminat amb perfileria oculta. Inclosos elements de subjecció, muntatge i remat per a la seva correcta col·locació.
Tipus Knauf Revo Linie o equivalent.</t>
  </si>
  <si>
    <t>'01.L1.05.03.007</t>
  </si>
  <si>
    <t>'01.L1.05.03.008</t>
  </si>
  <si>
    <t>Feines complementàries a justificar a la planta soterrani (sala calderes i quadre elèctric), que poden incloure:
- Armari EI-90
- Porta EI-60
- Treballs auxiliars necessaris i/o ajudes a les instal·lacions</t>
  </si>
  <si>
    <t>'01.L1.06.01.001</t>
  </si>
  <si>
    <t>EqF 03 - Armari complet, d'acord amb detalls i especificacions de projecte, format per:
- Armari alt de 117x60 cm i 200+50 cm d'alçada, amb dues portes batents inferiors i dues portes batents superiors, realitzat amb tauler de fusta de pi, inclosos reforços, ferratges de penjar i tancar, tiradors en U, panys de clau (amb una clau mestra per a ús del personal), prestatges, calaixos i barra interiors, portes enrasades amb tapetes i/o revestiment de parets, elements de subjecció, muntatge i remat, etc
- Tapetes ample especial per a revestiment de laterals d'armari, enrasades amb les portes, d'amples aproximats 10 i 30 cm
- Acabat envernissat amb lasur a l'aigua a base de resines amb protector insecticida-fungicida, ecològic exempt de poliuretà, acabat mat, to a escollir per la DF sobre mostres</t>
  </si>
  <si>
    <t>'01.L1.06.01.002</t>
  </si>
  <si>
    <t>EqF 04 - Capçal per a habitació, de mesures totals aproximades 252x135 cm, complet, d'acord amb detalls i especificacions de projecte, format per:
- Revestiment HPL de 6 mm de gruix, col·locat amb rastrells fenòlics de 6 mm de gruix, fixats amb tacs Fischer metàl·lics HM-N o HM-NS amb cargol inox, o equivalents i adhesiu al suport, i adhesiu estructural Sika i cintes adhesives a dues cares Scotch, o equivalents, entre rastrells i panells. Especejat d'acord amb plànols. Classificació al foc B-s1,d0. La partida inclou mecanitzat/obertura de forats (circulars i/o rectagulars) dels panells per a pas o col·locació d'instal·lacions i altres elements. Tipus Max Compact FH, Fundermax, Abet Laminati, Polyrey o equivalent. 
- Remat superior amb cantonera d'alumini lacat de la casa Schlüter model Quadec-ac o equivalent, de 10 mm, col·locat amb morter adhesiu.
Colors a escollir sobre mostres per part de la DF (es preveu la col·locació de 3 o 4 colors diferents).</t>
  </si>
  <si>
    <t>'01.L1.06.01.003</t>
  </si>
  <si>
    <t>EqF 05 - Capçal per a habitació, de mesures totals aproximades 137x135 cm, complet, d'acord amb detalls i especificacions de projecte, format per:
- Revestiment HPL de 6 mm de gruix, col·locat amb rastrells fenòlics de 6 mm de gruix, fixats amb tacs Fischer metàl·lics HM-N o HM-NS amb cargol inox, o equivalents i adhesiu al suport, i adhesiu estructural Sika i cintes adhesives a dues cares Scotch, o equivalents, entre rastrells i panells. Especejat d'acord amb plànols. Classificació al foc B-s1,d0. La partida inclou mecanitzat/obertura de forats (circulars i/o rectagulars) dels panells per a pas o col·locació d'instal·lacions i altres elements. Tipus Max Compact FH, Fundermax, Abet Laminati, Polyrey o equivalent. 
- Remat superior amb cantonera d'alumini lacat de la casa Schlüter model Quadec-ac o equivalent, de 10 mm, col·locat amb morter adhesiu.
Colors a escollir sobre mostres per part de la DF (es preveu la col·locació de 3 o 4 colors diferents).</t>
  </si>
  <si>
    <t>'01.L1.06.02.001</t>
  </si>
  <si>
    <t>EqF 01 - Moble per a cuina d'allotjament, complet, d'acord amb esquemes, detalls i especificacions de projecte, format per:
- Moble baix tipus en L, de 90 cm d'alçada i 60 cm de fondària aproximada, realitzat amb tauler d'aglomerat amb melamina, cantells arrodonits, sobre peus regulables, etc, format per mòdul de calaixos, mòduls de portes i prestatges interiors i reserva d'espai per a nevera petita. Inclosos reforços, ferratges de penjar i tancar, elements de subjecció, muntatge, remat, etc. (197+107 cm)
- Moble penjat tipus, de 100 cm d'alçada i 35 cm de fondària aproximada, realitzat amb tauler d'aglomerat amb melamina, cantells arrodonits, etc, format per mòduls de portes i prestatges interiors, excepte el necessari per a integració de campana extractora. Inclosos reforços, ferratges de penjar i tancar, elements de subjecció, muntatge, integració de llum led, remat, etc. (197 cm)
Acabat i color a definir per la DF sobre mostres.</t>
  </si>
  <si>
    <t>'01.L1.06.02.002</t>
  </si>
  <si>
    <t>EqF 01 - Taulell de pedra natural granítica nacional, de 20 mm de gruix, preu alt, de 197+107 cm de llargària en desenvolupament en L, col·locat sobre mobles de cuina i encastat al parament. Inclou mecanització per a col·locació de placa d'inducció de dos focs, aigüera d'una pica i aixeta. Inclou també part proporcional de frontal del mateix material, de 60 cm d'alçada. D'acord amb esquemes i detalls de projecte, inclosos elements de suport, muntatge, remat, etc.
VALORAR OPCIÓ B, taulell a base de quars compactat amb resines, tipus Silestone o equivalent.</t>
  </si>
  <si>
    <t>'01.L1.06.02.003</t>
  </si>
  <si>
    <t>EqF 02 - Moble per a cuina d'allotjament adaptat, complet, d'acord amb esquemes, detalls i especificacions de projecte, format per:
- Moble baix tipus en L, de 90 cm d'alçada i 60 cm de fondària aproximada, realitzat amb tauler d'aglomerat amb melamina, cantells arrodonits, sobre peus regulables, etc, format per mòdul de calaixos, mòduls de portes i prestatges interiors i reserva d'espai per a nevera petita. Inclosos reforços, ferratges de penjar i tancar, elements de subjecció, muntatge, remat, etc. (182+107 cm)
- Moble penjat tipus, de 100 cm d'alçada i 35 cm de fondària aproximada, realitzat amb tauler d'aglomerat amb melamina, cantells arrodonits, etc, format per mòduls de portes i prestatges interiors, excepte el necessari per a integració de campana extractora. Inclosos reforços, ferratges de penjar i tancar, elements de subjecció, muntatge, integració de llum led, remat, etc. (182 cm)
Acabat i color a definir per la DF sobre mostres.</t>
  </si>
  <si>
    <t>'01.L1.06.02.004</t>
  </si>
  <si>
    <t>EqF 02 - Taulell de pedra natural granítica nacional, de 20 mm de gruix, preu alt, de 182+107 cm de llargària en desenvolupament en L, col·locat sobre mobles de cuina i encastat al parament. Inclou mecanització per a col·locació de placa d'inducció de dos focs, aigüera d'una pica i aixeta. Inclou també part proporcional de frontal del mateix material, de 60 cm d'alçada. D'acord amb esquemes i detalls de projecte, inclosos elements de suport, muntatge, remat, etc.
VALORAR OPCIÓ B, taulell a base de quars compactat amb resines, tipus Silestone o equivalent.</t>
  </si>
  <si>
    <t>'01.L1.06.02.005</t>
  </si>
  <si>
    <t>Placa d'inducció per a cuina, de dos focs. Inclou tots els elements per al seu correcte muntatge, connexió i instal·lació. Completament instal·lada i funcionant.
Tipus Balay 3EB930LQ o equivalent.
Alternativa placa vitroceràmica tipus Corbero CCVM301D, per 141,44 €/u</t>
  </si>
  <si>
    <t>EqF 01</t>
  </si>
  <si>
    <t>EqF 02</t>
  </si>
  <si>
    <t>'01.L1.06.02.006</t>
  </si>
  <si>
    <t>Campana extractora per integrar en mobles alts, d'acer inoxidable i mides 60x31x31 cm, equipada amb motor amb una potència d'aspiració de 580 m3/h, interruptor de parada/funcionament, commutador de tres velocitats, filtre antigreixos d'alumini, dos llums led i xemeneia telescòpica de 15 cm de diàmetre. Inclou tots els elements per al seu correcte muntatge, connexió i instal·lació. Completament instal·lada i funcionant.
Model Teka DBB60 o equivalent.</t>
  </si>
  <si>
    <t>'01.L1.06.03.001</t>
  </si>
  <si>
    <t>Sa 05 - Plat de dutxa quadrat de resines, de 900x900 mm, de color suau, amb superfície texturitzada antilliscant, extraplà (28 mm), col·locat encastat al paviment. Inclou desguàs sifònic de gran cabal (90 mm de diàmetre).
Tipus Terran de Roca, referència AP10338438401650, o equivalent. Color a escollir per la DF.</t>
  </si>
  <si>
    <t>'01.L1.06.03.002</t>
  </si>
  <si>
    <t>Sa 05 - Barra de suport en L i cortina compatible, per a dutxa, col·locada amb fixacions mecàniques, inclosos tots els elements de muntatge, suport i remat, completa.
Disseny/color cortina a escollir per la DF.</t>
  </si>
  <si>
    <t>'01.L1.06.03.003</t>
  </si>
  <si>
    <t>'01.L1.06.03.004</t>
  </si>
  <si>
    <t>'01.L1.06.03.005</t>
  </si>
  <si>
    <t>'01.L1.06.03.006</t>
  </si>
  <si>
    <t>'01.L1.06.03.007</t>
  </si>
  <si>
    <t>'01.L1.07.01.001</t>
  </si>
  <si>
    <t>Coordinació d'industrials que intervinguin en l'execució de l'obra, especialment instal·ladors, que inclou:
- planificació detallada dels treballs dels diferents rams implicats
- coordinació dels diferents industrials instal·ladors i entre aquests i els diversos rams d'obra civil
- identificació de dates límit per a la realització de comandes d'equips i materials per al cumpliment de la planificació prevista
- organització de tots els treballs de l'obra i previsió i control de la compatibilitat i/o simultaneitat d'aquests
La partida inclou també:
- responsabilitat general del manteniment de l'ordre, seguretat i neteja de l'obra
- habilitació i manteniment d'accessos
- estudi i coordinació de la compatibilitat de tots els treballs a realitzar a l'obra, amb el funcionament i l'activitat prevista a l'edifici objecte de la reforma.
AQUESTA PARTIDA NOMÉS SERÀ D'APLICACIÓ EN CAS D'ADJUDICAR A DIFERENTS EMPRESES EL LOT 1 (OBRA CIVIL) I EL LOT 2 (INSTAL·LACIONS). EN CAS D'ADJUDICATARI ÚNIC PER A TOTS DOS LOTS, LA PARTIDA QUEDARÀ ANUL·LADA.</t>
  </si>
  <si>
    <t>'01.L1.07.01.002</t>
  </si>
  <si>
    <t>'01.L1.07.01.003</t>
  </si>
  <si>
    <t>'01.L1.07.01.004</t>
  </si>
  <si>
    <t>'01.L2.02.01.001</t>
  </si>
  <si>
    <t>Nota nº 025 - Fontaneria
Aquest capítol inclou la instal·lació d'aigua freda i calenta completament acabada amb tub de coure o de polipropiplé segons diàmetres i especificacions del projecte tècnic d'instal·lacions format per documentació gràfica, memòries i plecs de condicions. Es tindrà en compte el compliment de les normes bàsiques per a les instal·lacions de subministrament d'aigua i de les normes específiques de la companyia subministradora. Inclou les proves de pressió i la legalització i posada en marxa de la instal·lació de fontaneria per compliment de la reglamentació vigent. S'inclouen projecte, visats, dictàmens, etc., necessaris per a l'aprovació de les instal·lacions davant els organismes estatals, autonòmics o locals competents per a l'autorització de l'execució i posada en marxa definitiva de la instal·lació.
S'ha de tenir en compte l'obligatorietat de:
- Homologació i certificació de tots els materials.
- Instruccions d'ús i garanties.
- Realització i lliurament de protocols de proves de la instal·lació segons normativa aplicable.
- Certificats d'instal·lació.
- Posada en funcionament de la mateixa, així com formació de dossier amb manuals d'utilització, garanties, manteniment bàsic de la instal·lació.
- Planols asbuilt en autocad.
- Realització de recobriments amb aïllament tèrmic per a aigua calenta i amb aïllament anticondensació per a aigua freda, protegit amb tub corrugat en zones encastades, amb diferenciació mitjançant el color del corrugat del circuit d'aigua freda i calenta.
Normativa d'obligat compliment:
- S'hauran de complir tots els requisits que inclou el C.T.E HS4. Subministrament d'aigua
- L'específica per a cada un dels materials utilitzats en el projecte.
- Reial Decret 314/2006, de 17 de març, pel qual s'aprova el Codi tècnic de l'edificació Part 2. Document Bàsic de Salubritat DB-HS.
- Criteris sanitaris de la qualitat de l'aigua de consum humà. Reial Decret 140/2003, de 7 de febrer, del Ministeri de la Presidència. B.O.E .: 21 de febrer del 2003.
- Criteris higienicosanitaris per a la prevenció i control de la legionel·losi. Reial Decret 865/2003, de 4 de juliol, del Ministeri de Sanitat i Consum. B.O.E .: 18 de juliol del 2003.
- Criteris subministrament d'aigua per a la prevenció i control de la legionel·losi. Reial Decret 140/2003, de 7 de febrer, del Ministeri de Sanitat i Consum. B.O.E .: 21 de febrer del 2003.
NOTA: ABANS D'EXECUTAR LA INSTAL·LACIÓ INTERIOR, LA D.F. MANTINDRÀ REUNIÓ AMB LA CONSTRUCTORA I L'INSTAL·LADOR PER DEFINIR LA SITUACIÓ DEFINITIVA DE PRESES I CLAUS DE PAS.</t>
  </si>
  <si>
    <t>Unitat</t>
  </si>
  <si>
    <t>'01.L2.02.02.001</t>
  </si>
  <si>
    <t>Treballs de connexionat d'aigua des del Equipament fins a la nova fase,  definida en el plànol de detall, segons diàmetre ramal escomesa, formada per:
- passa-tubs de diàmetres segons projecte d'instal·lacions
- Tot material i treballs necessaris.
- Trencament del paviment amb compressor.
- Excavació de rases.
- Subministrament i col·locació de tub escomesa exterior amb tub de polietilè-PE apte per anar soterrat de dimensions segons plànols
- Juntes.
- Tapat i posterior reposició del paviment amb formigó en massa.
- Pavimentació segons projecte.
- Control i ajuda en mitjans que es puguin necessitar.
Tot segons especificacions i necessitats del Projecte.</t>
  </si>
  <si>
    <t>Equipament</t>
  </si>
  <si>
    <t>'01.L2.02.02.002</t>
  </si>
  <si>
    <t>General</t>
  </si>
  <si>
    <t>'01.L2.02.02.003</t>
  </si>
  <si>
    <t>Escomesa</t>
  </si>
  <si>
    <t>'01.L2.02.02.004</t>
  </si>
  <si>
    <t>Exterior</t>
  </si>
  <si>
    <t>'01.L2.02.02.005</t>
  </si>
  <si>
    <t>'01.L2.02.02.006</t>
  </si>
  <si>
    <t>'01.L2.02.03.001</t>
  </si>
  <si>
    <t>Passadis</t>
  </si>
  <si>
    <t>'01.L2.02.03.002</t>
  </si>
  <si>
    <t>'01.L2.02.03.003</t>
  </si>
  <si>
    <t>'01.L2.02.03.004</t>
  </si>
  <si>
    <t>Baixada</t>
  </si>
  <si>
    <t>'01.L2.02.03.005</t>
  </si>
  <si>
    <t>Muntant</t>
  </si>
  <si>
    <t>'01.L2.02.03.006</t>
  </si>
  <si>
    <t>'01.L2.02.04.001</t>
  </si>
  <si>
    <t>Sum. i col. de vàlvula de regulació termostàtica TA HYDRONICS THERM DN-15 ref. 52-720-115, per a l'equilibrat termohidràulic de distribució d'AC, de les característiques següents:
* Temperatura màx. treball 90 ºC
* Temperatura subministrament: 55ºC.
* Con en plàstic acetal resistent a la corrosió.
* Parts en contacte amb l'aigua a AMETAL.
* Juntes a EPDM.
* PN16.
S'hi inclou p.p. de material auxiliar de muntatge.</t>
  </si>
  <si>
    <t>Habitacions</t>
  </si>
  <si>
    <t>'01.L2.02.04.002</t>
  </si>
  <si>
    <t>Elements</t>
  </si>
  <si>
    <t>Distribució</t>
  </si>
  <si>
    <t>Retorn</t>
  </si>
  <si>
    <t>'01.L2.02.04.003</t>
  </si>
  <si>
    <t>Freda</t>
  </si>
  <si>
    <t>Calenta</t>
  </si>
  <si>
    <t>'01.L2.02.04.004</t>
  </si>
  <si>
    <t>'01.L2.02.04.005</t>
  </si>
  <si>
    <t>'01.L2.02.04.006</t>
  </si>
  <si>
    <t>Inodor</t>
  </si>
  <si>
    <t>Lavabo</t>
  </si>
  <si>
    <t>Dutxa</t>
  </si>
  <si>
    <t>'01.L2.02.04.007</t>
  </si>
  <si>
    <t>AF</t>
  </si>
  <si>
    <t>ACS</t>
  </si>
  <si>
    <t>'01.L2.02.04.008</t>
  </si>
  <si>
    <t>'01.L2.02.04.009</t>
  </si>
  <si>
    <t>'01.L2.02.05.001</t>
  </si>
  <si>
    <t>Sum. i col. de connexió de dipòsit acumulador a circuit hidràulic, formada per:
* 8 Vàlvules de bola DN-32.
* 1 Vàlvula de seguretat tarada.
* 1 Purgador automàtic.
* 1 Termòmetre.
* 1 Punt de buidatge segons ITE 02.8.3 amb vàlvula de bola, canonada de PVC sèrie B i connexió a desguàs més proper. S'hi inclou material auxiliar de muntatge.</t>
  </si>
  <si>
    <t>Acumulador</t>
  </si>
  <si>
    <t>'01.L2.02.05.002</t>
  </si>
  <si>
    <t>'01.L2.02.05.003</t>
  </si>
  <si>
    <t>Muntants</t>
  </si>
  <si>
    <t>'01.L2.02.05.004</t>
  </si>
  <si>
    <t>Dipòsit ACS</t>
  </si>
  <si>
    <t>'01.L2.02.05.005</t>
  </si>
  <si>
    <t>Subm. i col. de connexió de vas d'expansió a circuit hidràulic, formada per:
* 1 Vàlvula de bola DN-20.
* 1 Vàlvula de seguretat tarada.
* 4 m.l. de canonada d'acer de 3/4´´.
S'inclou aïllament ARMAFLEX IT amb recobriment d'alumini i material auxiliar de muntatge.</t>
  </si>
  <si>
    <t>Sala Tècnica</t>
  </si>
  <si>
    <t>'01.L2.02.05.006</t>
  </si>
  <si>
    <t>Subm. i col. de connexió d'intercanviador de plaques a circuit hidràulic, formada per:
* 6 Vàlvules de bola DN-32.
* 4 Manòmetres.
* 4 Termòmetres
* 1 Vàvula equilibrat DN-32
* 2 Punts de buidatge segons ITE 02.8.3 amb vàlvula de bola, canonada de PVC sèrie B i connexió a desguàs més proper.
S'hi inclou material auxiliar de muntatge.</t>
  </si>
  <si>
    <t>'01.L2.02.05.007</t>
  </si>
  <si>
    <t>'01.L2.02.05.008</t>
  </si>
  <si>
    <t>'01.L2.02.05.009</t>
  </si>
  <si>
    <t>'01.L2.02.05.010</t>
  </si>
  <si>
    <t>'01.L2.02.05.011</t>
  </si>
  <si>
    <t>Subm. i col. de connexió de bomba a circuit hidràulic formada per:
* 2 Vàlvules de bola DN-32.
* 1 Vàlvula de retenció DN-32.
* 2 Maniguets antivibratoris DN-32.
* 1 Filtre magnètic DN-32.
* 1 Termòmetre.
* 2 Manòmetres.
* 1 Punt de buidatge segons ITE 02.8.3 amb vàlvula de bola, canonada de PVC sèrie B i connexió a desguàs més proper. S'hi inclou p.p. de material auxiliar de muntatge.</t>
  </si>
  <si>
    <t>Secundari ACS</t>
  </si>
  <si>
    <t>Solar</t>
  </si>
  <si>
    <t>'01.L2.02.05.012</t>
  </si>
  <si>
    <t>Subm. i col. de connexió de bomba a circuit hidràulic formada per:
* 2 Vàlvules de bola DN-25.
* 1 Vàlvula de retenció DN-25.
* 2 Maniguets antivibratoris DN-25.
* 1 Filtre magnètic DN-25.
* 1 Termòmetre.
* 2 Manòmetres.
* 1 Punt de buidatge segons ITE 02.8.3 amb vàlvula de bola, canonada de PVC sèrie B i connexió a desguàs més proper. S'hi inclou p.p. de material auxiliar de muntatge.</t>
  </si>
  <si>
    <t>Legionel.la</t>
  </si>
  <si>
    <t>Recircurlació ACS</t>
  </si>
  <si>
    <t>'01.L2.02.05.013</t>
  </si>
  <si>
    <t>'01.L2.02.05.014</t>
  </si>
  <si>
    <t>Retorn ACS</t>
  </si>
  <si>
    <t>Omplenat</t>
  </si>
  <si>
    <t>'01.L2.02.05.015</t>
  </si>
  <si>
    <t>'01.L2.02.05.016</t>
  </si>
  <si>
    <t>'01.L2.02.05.017</t>
  </si>
  <si>
    <t>'01.L2.02.05.018</t>
  </si>
  <si>
    <t>'01.L2.02.05.019</t>
  </si>
  <si>
    <t>'01.L2.02.05.020</t>
  </si>
  <si>
    <t>'01.L2.02.05.021</t>
  </si>
  <si>
    <t>'01.L2.02.05.022</t>
  </si>
  <si>
    <t>'01.L2.02.05.023</t>
  </si>
  <si>
    <t>Recirculació ACS</t>
  </si>
  <si>
    <t>'01.L2.02.05.024</t>
  </si>
  <si>
    <t>Bombes</t>
  </si>
  <si>
    <t>'01.L2.02.05.025</t>
  </si>
  <si>
    <t>'01.L2.02.05.026</t>
  </si>
  <si>
    <t>'01.L2.02.05.027</t>
  </si>
  <si>
    <t>'01.L2.02.05.028</t>
  </si>
  <si>
    <t>Coberta</t>
  </si>
  <si>
    <t>'01.L2.02.05.029</t>
  </si>
  <si>
    <t>'01.L2.03.01.001</t>
  </si>
  <si>
    <t>Nota nº 027 - Electricitat
Aquest capítol inclou la instal·lació elèctrica, completament acabada i provada, segons projecte tècnic d'instal·lacions format per documentació gràfica, memòries i plecs de condicions. Es tindrà en compte el compliment del REBTvigent i de les normes específiques de la companyia subministradora. Fins i tot legalització i posada en marxa de la instal·lació per a compliment de la reglamentació vigent. S'inclouen projecte, visats, dictàmens, etc., necessaris per a l'aprovació de les instal·lacions davant els organismes estatals, autonòmics o locals competents per a l'autorització de l'execució i posada en marxa definitiva de la instal·lació.
A més, s'inclou:
 - Una llumenera estanca LED en tots aquelles sales que no disposin de llum natural. (Cambres d'instal·lacions, possibles banys comuns, trasters ...)
S'ha de tenir en compte l'obligatorietat de:
 - Homologació i certificació de tots els materials.
 - Instruccions d'ús i garanties.
 - Realització i lliurament de protocols de proves de la instal·lació segons normativa aplicable.
 - Certificats d'instal·lació.
 - Posada en funcionament de la mateixa, així com formació de dossier amb manuals d'utilització, garanties, manteniment bàsic de la instal·lació.
 - Plànols asbuilt en autocad.
Normativa d'obligat compliment:
 - L'específica per a cada un dels materials utilitzats en el projecte
 - Reglament Electrotècnic per a Baixa Tensió i Instruccions Complementàries (ITC) BT 01 a BT 52. Reial Decret 1053/2014, de 12 de desembre, del Ministeri de Ciència i Tecnologia. B.O.E .: Suplement al núm 316, de 31 de desembre de al 2014.
 - DB SUA Seguretat d'utilització i accessibilitat. Codi Tècnic de l'Edificació (CTE). Document bàsic SUA. Reial Decret 173/2010, de 19 de febrer, del Ministeri d'Habitatge. B.O.E .: 11 març 2010.
 - DB HE Estalvi d'energia. Codi Tècnic de l'Edificació (CTE). Part II. Document Bàsic HE. FOM / 1635/2013, de 10 de setembre, del Ministeri d'Habitatge. B.O.E .: 12 setembre 2013.</t>
  </si>
  <si>
    <t>'01.L2.03.02.001</t>
  </si>
  <si>
    <t>'01.L2.03.02.002</t>
  </si>
  <si>
    <t>'01.L2.03.02.003</t>
  </si>
  <si>
    <t>'01.L2.03.02.004</t>
  </si>
  <si>
    <t>Treballs de Connexió de Baixa Tensió en del Equipament,  formada per:
- Caixa de Fusibles 200A i pont de connexionat.
- passa-tubs de diàmetres segons projecte d'instal·lacions
- Tot material i treballs necessaris.
- Trencament del paviment amb compressor.
- Excavació de rases.
- Tapat i posterior reposició del paviment amb formigó en massa.
- Control i ajuda en mitjans que es puguin necessitar.
Tot segons especificacions i necessitats del Projecte.</t>
  </si>
  <si>
    <t>'01.L2.03.02.005</t>
  </si>
  <si>
    <t>Quadre Emergencia</t>
  </si>
  <si>
    <t>'01.L2.03.02.006</t>
  </si>
  <si>
    <t>Sala Geotèrmia</t>
  </si>
  <si>
    <t>'01.L2.03.02.007</t>
  </si>
  <si>
    <t>CGD</t>
  </si>
  <si>
    <t>'01.L2.03.02.008</t>
  </si>
  <si>
    <t>General Exterior</t>
  </si>
  <si>
    <t>'01.L2.03.02.009</t>
  </si>
  <si>
    <t>'01.L2.03.02.010</t>
  </si>
  <si>
    <t>Reactiva</t>
  </si>
  <si>
    <t>Quadre P1</t>
  </si>
  <si>
    <t>Quadre P2</t>
  </si>
  <si>
    <t>'01.L2.03.02.011</t>
  </si>
  <si>
    <t>'01.L2.03.02.012</t>
  </si>
  <si>
    <t>Subquadre P1</t>
  </si>
  <si>
    <t>Subquadre P2</t>
  </si>
  <si>
    <t>'01.L2.03.02.013</t>
  </si>
  <si>
    <t>CGDE</t>
  </si>
  <si>
    <t>'01.L2.03.02.014</t>
  </si>
  <si>
    <t>Grup electrògen</t>
  </si>
  <si>
    <t>'01.L2.03.02.015</t>
  </si>
  <si>
    <t>Subm. i col. de grup electrògen  tipus automàtic de 15kVA., 12kW. de potencia en servei d'emergencia per fallo de xarxa. Característiques:
*Construcció insonoritzat
* Motor diesel  tipus de 12Kw. a 1.500 r.p.m., refrigerado por agua con radiador, arranc elèctric. 
* Alternador trifàssic 15 kVA. Tensión 400/230 v. Frecuencia 50 Hz. Regulado electrónicamente. Sin escobillas.
*  Quadre automàtic tipus AUT-MP10E que realitza la posta en marxa del grup electrògen al rebre una senyal externa d'arranc.
*  Cargador electronic de manteniment de baterias.
*  Dos bateries de 12 v. 125 Ah. amb cables, terminals i desconectador.
*  Diposit de combustible de 115 l. con indicador de nivel.
*  Resistencia calefactora amb termostat del líquid refrigerant.
* Pintura final acabat color blau.
* Muntat sobre bancada metàl·lica.
* El grup es subminstra amb líquid refrigerant al 50% de anticongelant.
* Proteccions de tots els elements mòbils.
* Aparells de mesura i proteccions.
* Analitzador digital de xarxes elèctriques amb 3 displays
* Pulsador de parada de emergencia.
* Selector de funcionamiento automático, paro y pruebas.
* Silenciador especial de escape de 25 dB(A) de atenuació i tub metàlic flexible de sortida del motor, amb bridas, contrabridas, juntes i cargols.
* Joc de silentblocks per amortiguar les vibracions entre la bancada del grup i el terra.
S'inclou material auxiliar, ports, seguro, descarrega i muntatge.</t>
  </si>
  <si>
    <t>'01.L2.03.03.001</t>
  </si>
  <si>
    <t>Subm. i col. de QUADRE GENERAL, format per armari plàstic combinable , protecció IP-30 amb porta plena. Al seu interior es col·locaran totes les proteccions diferencials i magnetotèrmiques que es descriuen als esquemes i càlculs elèctrics.
S'inclou maniobra, embarrat amb pletina de coure, bornes, cablejat auxiliar, esquemes elèctrics actualitzats, rètols de fòrmica identificadors de cada element i material auxiliar de muntatge.</t>
  </si>
  <si>
    <t>'01.L2.03.03.002</t>
  </si>
  <si>
    <t>Subm. i col. de QUADRE GENERAL EMERGENCIA, format per armari plàstic combinable , protecció IP-30 amb porta plena. Al seu interior es col·locaran totes les proteccions diferencials i magnetotèrmiques que es descriuen als esquemes i càlculs elèctrics.
S'inclou maniobra, embarrat amb pletina de coure, bornes, cablejat auxiliar, esquemes elèctrics actualitzats, rètols de fòrmica identificadors de cada element i material auxiliar de muntatge.</t>
  </si>
  <si>
    <t>'01.L2.03.03.003</t>
  </si>
  <si>
    <t>Subm. i col. de QUADRE CONMUTACIÓ, format per armari plàstic combinable , protecció IP-30 amb porta plena. Al seu interior es col·locaran totes les proteccions diferencials i magnetotèrmiques que es descriuen als esquemes i càlculs elèctrics.
S'inclou maniobra, embarrat amb pletina de coure, bornes, cablejat auxiliar, esquemes elèctrics actualitzats, rètols de fòrmica identificadors de cada element i material auxiliar de muntatge.</t>
  </si>
  <si>
    <t>'01.L2.03.03.004</t>
  </si>
  <si>
    <t>Subm. i col. de QUADRE PLANTA 00-01, format per armari plàstic combinable , protecció IP-30 amb porta plena. Al seu interior es col·locaran totes les proteccions diferencials i magnetotèrmiques que es descriuen als esquemes i càlculs elèctrics.
S'inclou maniobra, embarrat amb pletina de coure, bornes, cablejat auxiliar, esquemes elèctrics actualitzats, rètols de fòrmica identificadors de cada element i material auxiliar de muntatge.</t>
  </si>
  <si>
    <t>'01.L2.03.03.005</t>
  </si>
  <si>
    <t>Subm. i col. de QUADRE PLANTA 00-01 EMERGENCIA, format per armari plàstic combinable , protecció IP-30 amb porta plena. Al seu interior es col·locaran totes les proteccions diferencials i magnetotèrmiques que es descriuen als esquemes i càlculs elèctrics.
S'inclou maniobra, embarrat amb pletina de coure, bornes, cablejat auxiliar, esquemes elèctrics actualitzats, rètols de fòrmica identificadors de cada element i material auxiliar de muntatge.</t>
  </si>
  <si>
    <t>'01.L2.03.03.006</t>
  </si>
  <si>
    <t>Subm. i col. de QUADRE PLANTA 2, format per armari plàstic combinable , protecció IP-30 amb porta plena. Al seu interior es col·locaran totes les proteccions diferencials i magnetotèrmiques que es descriuen als esquemes i càlculs elèctrics.
S'inclou maniobra, embarrat amb pletina de coure, bornes, cablejat auxiliar, esquemes elèctrics actualitzats, rètols de fòrmica identificadors de cada element i material auxiliar de muntatge.</t>
  </si>
  <si>
    <t>'01.L2.03.03.007</t>
  </si>
  <si>
    <t>Subm. i col. de QUADRE PLANTA 2 EMERGENCIA, format per armari plàstic combinable , protecció IP-30 amb porta plena. Al seu interior es col·locaran totes les proteccions diferencials i magnetotèrmiques que es descriuen als esquemes i càlculs elèctrics.
S'inclou maniobra, embarrat amb pletina de coure, bornes, cablejat auxiliar, esquemes elèctrics actualitzats, rètols de fòrmica identificadors de cada element i material auxiliar de muntatge.</t>
  </si>
  <si>
    <t>'01.L2.03.03.008</t>
  </si>
  <si>
    <t>Subm. i col. de QUADRE ACS, format per armari plàstic combinable , protecció IP-54 amb porta plena. Al seu interior es col·locaran totes les proteccions diferencials i magnetotèrmiques que es descriuen als esquemes i càlculs elèctrics.
S'inclou maniobra, embarrat amb pletina de coure, bornes, cablejat auxiliar, esquemes elèctrics actualitzats, rètols de fòrmica identificadors de cada element i material auxiliar de muntatge.</t>
  </si>
  <si>
    <t>'01.L2.03.03.009</t>
  </si>
  <si>
    <t>Subm. i col. de QUADRE GEOTÈRMIA, format per armari plàstic combinable , protecció IP-54 amb porta plena. Al seu interior es col·locaran totes les proteccions diferencials i magnetotèrmiques que es descriuen als esquemes i càlculs elèctrics.
S'inclou maniobra, embarrat amb pletina de coure, bornes, cablejat auxiliar, esquemes elèctrics actualitzats, rètols de fòrmica identificadors de cada element i material auxiliar de muntatge.</t>
  </si>
  <si>
    <t>Geotèrmia</t>
  </si>
  <si>
    <t>'01.L2.03.03.010</t>
  </si>
  <si>
    <t>'01.L2.03.04.001</t>
  </si>
  <si>
    <t>'01.L2.03.04.002</t>
  </si>
  <si>
    <t>'01.L2.03.04.003</t>
  </si>
  <si>
    <t>'01.L2.03.04.004</t>
  </si>
  <si>
    <t>'01.L2.03.04.005</t>
  </si>
  <si>
    <t>'01.L2.03.04.006</t>
  </si>
  <si>
    <t>Punt de llum simple i suspes realitzat mitjançant cable RZ1-Kde 2x2,5mm2+2,5TT amb p.p. de tub corrugat lliure d'halògens AISCAN-CHF i brides per a subjecció. Es considera també part proporcional de la línia des de la caixa més propera del circuit. Seran no propagadors d'incendi, amb baixa emissió de fums i opacitat reduïda, segons ITC-BT-20, segons disposició CPR de la Unió Europea (EN50575) i característiques indicades en norma UNE 21123. Inclusivament el material auxiliar i mà d'obra. lluminària estàndard i/o emergència i endoll.
MARQUES: Pirelli AFUMEX 1000 V, BICC GeneralCable EXZHELLENT.
CRITERIO DE MEDICIÓN: 1 unidad para cada bloque de pantallas, 1 unidad para cada Downlight, 1 unidad cada bloque de fluorescentes sobre o bajo armario, 1 unidad cada bloque de tira de led sobre o bajo armario, 1 unidad cada panel, 1 unidad cada luminaria de emergencia, 1 luminaria cada fluorescente instalado aisladamente, 1 luminaria cada LED instalado aisladamente y 1 unidad para proyector.
Para techos continuos o registrables, y en paramentos verticales ya sean de pladur o revestidos de madera bilaminada.</t>
  </si>
  <si>
    <t>'01.L2.03.04.007</t>
  </si>
  <si>
    <t>Punt d'endoll simple o presa de connexió feta mitjançant cable RZ1-Kde 2x2,5mm2+2,5TT amb p.p. de tub corrugat lliure d'halògens AISCAN-CHF i brides per a subjecció. Es considera també part proporcional de la línia des de la caixa més propera del circuit. Seran no propagadors d'incendi, amb baixa emissió de fums i opacitat reduïda, segons ITC-BT-20, segons disposició CPR de la Unió Europea (EN50575) i característiques indicades en norma UNE 21123. Inclusivament el material auxiliar i mà d'obra. lluminària estàndard i/o emergència i endoll.
MARQUES: Pirelli AFUMEX 1000 V, BICC GeneralCable EXZHELLENT.
CRITERIO DE MEDICIÓN:  1 unidad para cada enchufe o conjunto de enchufes. 1 unidad para cada base Cima, unidad para cada toma de conexión directa.
Para techos continuos o registrables, y en paramentos verticales ya sean de pladur o revestidos de madera bilaminada.</t>
  </si>
  <si>
    <t>Mecanismes</t>
  </si>
  <si>
    <t>'01.L2.03.04.008</t>
  </si>
  <si>
    <t>Punt de llum simple realitzat mitjançant cable RZ1-Kde 2x2,5mm2 amb p.p. de tub corrugat lliure d'halògens AISCAN-CHF, caixes d'empalmament, brides per a subjecció, bornes i caixa de derivació. Seran no propagadors d'incendi, amb baixa emissió de fums i opacitat reduïda, segons ITC-BT-20, segons disposició CPR de la Unió Europea (EN50575) i característiques indicades en norma UNE 21123. Inclusivament el material auxiliar i mà d'obra. interruptor.
MARQUES: Pirelli AFUMEX 1000 V, BICC GeneralCable EXZHELLENT.
Para paramentos verticales ya sean de pladur o revestidos de madera bilaminada.</t>
  </si>
  <si>
    <t>'01.L2.03.04.009</t>
  </si>
  <si>
    <t>'01.L2.03.04.010</t>
  </si>
  <si>
    <t>'01.L2.03.04.011</t>
  </si>
  <si>
    <t>'01.L2.03.04.012</t>
  </si>
  <si>
    <t>'01.L2.03.04.013</t>
  </si>
  <si>
    <t>Sala tècnica</t>
  </si>
  <si>
    <t>'01.L2.03.04.014</t>
  </si>
  <si>
    <t>Subministrament i instal·lació de lluminària homologada en fals sostre de 60 x 60 amb il·luminació per LEDs. 40W llum calida, amb CRI &gt; 80, 4000ºK, IP 20.
Tots els panells tenen la possibilitat d'instal·lar superfície si fos el cas amb un marc adaptador, que serà en color gris.
El panell quan s'instal·la de superfície se subministrarà en color gris, i si s'integra en sostre fals, en color blanc</t>
  </si>
  <si>
    <t>'01.L2.03.04.015</t>
  </si>
  <si>
    <t>'01.L2.03.04.016</t>
  </si>
  <si>
    <t>Lluminària per suspendre o adossar model FIL 50 G2 OPAL ELS SEUS 4600 WW WH. de la marca LAMP o equivalent. Perfil fabricat en extrusió d'alumini lacat de color blanc setinat amb difusor de policarbonat opal. Model
per LED MID-POWER, temperatura de color blanc càlid i equip electrònic incorporat. Amb difusor de policarbonat opal. Amb un grau de protecció IP42, IK07. Classe d'aïllament I. Seguretat fotobiològica grup</t>
  </si>
  <si>
    <t>Sales Descans</t>
  </si>
  <si>
    <t>'01.L2.03.04.017</t>
  </si>
  <si>
    <t>'01.L2.03.04.018</t>
  </si>
  <si>
    <t>'01.L2.03.04.019</t>
  </si>
  <si>
    <t>'01.L2.03.04.020</t>
  </si>
  <si>
    <t>'01.L2.03.04.021</t>
  </si>
  <si>
    <t>'01.L2.03.04.022</t>
  </si>
  <si>
    <t>'01.L2.03.04.023</t>
  </si>
  <si>
    <t>'01.L2.03.05.001</t>
  </si>
  <si>
    <t>'01.L2.03.05.002</t>
  </si>
  <si>
    <t>'01.L2.03.05.003</t>
  </si>
  <si>
    <t>'01.L2.03.05.004</t>
  </si>
  <si>
    <t>'01.L2.03.05.005</t>
  </si>
  <si>
    <t>'01.L2.03.05.006</t>
  </si>
  <si>
    <t>Subm. i col. de QUADRE HABITACIONS, format per armari plàstic combinable , protecció IP-30 amb porta plena. Al seu interior es col·locaran totes les proteccions diferencials i magnetotèrmiques que es descriuen als esquemes i càlculs elèctrics.
S'inclou maniobra, embarrat amb pletina de coure, bornes, cablejat auxiliar, esquemes elèctrics actualitzats, rètols de fòrmica identificadors de cada element i material auxiliar de muntatge.</t>
  </si>
  <si>
    <t>'01.L2.03.05.007</t>
  </si>
  <si>
    <t>'01.L2.03.05.008</t>
  </si>
  <si>
    <t>'01.L2.03.05.009</t>
  </si>
  <si>
    <t>Tira Led</t>
  </si>
  <si>
    <t>'01.L2.03.05.010</t>
  </si>
  <si>
    <t>Detectors</t>
  </si>
  <si>
    <t>'01.L2.03.05.011</t>
  </si>
  <si>
    <t>'01.L2.03.05.012</t>
  </si>
  <si>
    <t>Punt de connexió conmutador/regulador realitzat mitjançant cable RZ1-Kde 2x2,5mm2 amb p.p. de tub corrugat lliure d'halògens AISCAN-CHF, caixes d'empalmament, brides per a subjecció, bornes i caixa de derivació. Seran no propagadors d'incendi, amb baixa emissió de fums i opacitat reduïda, segons ITC-BT-20, segons disposició CPR de la Unió Europea (EN50575) i característiques indicades en norma UNE 21123. Inclusivament el material auxiliar i mà d'obra. commutador o regulador d'intensitat.
MARQUES: Pirelli AFUMEX 1000 V, BICC GeneralCable EXZHELLENT.
CRITERIO DE MEDICIÓN: 1 unidad para cada conmutador. 1 unidad para cada regulador de intensidad. 
Para paramentos verticales ya sean de pladur o revestidos de madera bilaminada.</t>
  </si>
  <si>
    <t>'01.L2.03.05.013</t>
  </si>
  <si>
    <t>'01.L2.03.05.014</t>
  </si>
  <si>
    <t>'01.L2.03.05.015</t>
  </si>
  <si>
    <t>'01.L2.03.05.016</t>
  </si>
  <si>
    <t>'01.L2.03.05.017</t>
  </si>
  <si>
    <t>'01.L2.03.06.001</t>
  </si>
  <si>
    <t>Edifici</t>
  </si>
  <si>
    <t>'01.L2.03.06.002</t>
  </si>
  <si>
    <t>'01.L2.03.06.003</t>
  </si>
  <si>
    <t>'01.L2.03.06.004</t>
  </si>
  <si>
    <t>'01.L2.03.06.005</t>
  </si>
  <si>
    <t>'01.L2.03.06.006</t>
  </si>
  <si>
    <t>'01.L2.03.07.001</t>
  </si>
  <si>
    <t>'01.L2.03.07.002</t>
  </si>
  <si>
    <t>Càrrega i transport de runes en sacs des de punt de producció fins a mitjà de transport a abocador, a una distància mitjana horitzontal de fins a 25 m. i una alçada de Fins a 5 m., per mitjans
manuals, amb ajuda de mitjans mecànics (ascensor, muntacàrregues, maquinet, etc.). Aquesta unitat es utilitzarà únicament quan l'evacuació de runes horitzontal necessàriament hagi de ser per
mitjans manuals. No és procedent aplicar aquesta partida quan tota la càrrega i transport pugui realitzar-se per mitjans mecànics, d'una forma habitual, estant inclòs el seu import, en aquest cas, a
el preu de les partides de demolicions.</t>
  </si>
  <si>
    <t>'01.L2.04.01.001</t>
  </si>
  <si>
    <t>Nota nº 030 -Climatització (Instal·lació complerta)
Aquest capítol inclou, la instal·lació complerta i les unitats exteriors i interiors i la instal·lació de les canonades frigorífiques i l'alimentació elèctrica corresponent, així com la formació de conductes i reixetes. Es tindrà en compte el compliment del RITE, el REBT.Inclús legalització i posada en marxa de la instal·lació per a compliment de la reglamentació vigent. S'inclouen projecte, visats, dictàmens, etc., necessaris per a l'aprovació de les instal·lacions davant els organismes estatals, autonòmics o locals competents per a l'autorització de l'execució i posada en marxa definitiva de la instal·lació.
L'instal·lador ha de propossar un sistema de aerotermia de un altra casa comercial que s'ajusti a les potencies requerides i indicades en el projecte, acordat amb la Direcció Facultativa i incloent els tràmits d'aprobació per part de l'ajuntament, siempre i quan els costos siguin inferiors i no supossin un perjudici ni per  l'instal·lador ni per la propietat.
S'ha de tenir en compte l'obligatorietat de:
- Homolgació i certificació de tots els materials.
- Instruccions d'ús i garanties.
- Realització i lliurament de protocols de proves de la instal·lació segons normativa aplicable.
- Certificats d'instal·lació.
- Posada en funcionament de la mateixa, així com formació de dossier amb manuals d'utilització, garanties, manteniment bàsic de la instal·lació.
- Planols asbuilt en autocad.
Normativa d'obligat compliment:
- L'específica per a cada un dels materials utilitzats en el projecte.
- Reglament d'instal·lacions tèrmiques en els edificis (RITE) i les seves instruccions tècniques (IT) Reial Decret 1027/2007, de 20 de juliol, del Ministeri de la Presidència. B.O.E .: 29 agost 2007.
- Execució:. Codi Tècnic de l'Edificació (CTE). Part II. Document Bàsic HS.
- DB HR Protecció enfront del soroll. Codi Tècnic de l'Edificació (CTE). Document Bàsic HR.
- Criteris higienicosanitaris per a la prevenció i control de la legionel·losi. Reial Decret 865/2003, de 4 de juliol, del Ministeri de Sanitat i Consum.
- Classificació dels productes de construcció i dels elements constructius en funció de les seves propietats de reacció i de resistència davant del foc. Reial Decret 312/2005, de 18 de març, del Ministeri de la Presidència.</t>
  </si>
  <si>
    <t>'01.L2.04.02.001</t>
  </si>
  <si>
    <t>'01.L2.04.02.002</t>
  </si>
  <si>
    <t>Sala Técnica</t>
  </si>
  <si>
    <t>'01.L2.04.02.003</t>
  </si>
  <si>
    <t>Hidrokits</t>
  </si>
  <si>
    <t>'01.L2.04.02.004</t>
  </si>
  <si>
    <t>'01.L2.04.02.005</t>
  </si>
  <si>
    <t>Rite</t>
  </si>
  <si>
    <t>'01.L2.04.02.006</t>
  </si>
  <si>
    <t>Sala Máquinas</t>
  </si>
  <si>
    <t>'01.L2.04.02.007</t>
  </si>
  <si>
    <t>'01.L2.04.02.008</t>
  </si>
  <si>
    <t>Calor</t>
  </si>
  <si>
    <t>'01.L2.04.02.009</t>
  </si>
  <si>
    <t>Primari</t>
  </si>
  <si>
    <t>Secundari</t>
  </si>
  <si>
    <t>Dipòsits</t>
  </si>
  <si>
    <t>'01.L2.04.02.010</t>
  </si>
  <si>
    <t>Sala técnica</t>
  </si>
  <si>
    <t>'01.L2.04.02.011</t>
  </si>
  <si>
    <t>Manometros</t>
  </si>
  <si>
    <t>'01.L2.04.02.012</t>
  </si>
  <si>
    <t>Geotermia</t>
  </si>
  <si>
    <t>'01.L2.04.02.013</t>
  </si>
  <si>
    <t>Suelo radiante</t>
  </si>
  <si>
    <t>Frio</t>
  </si>
  <si>
    <t>Toalleros</t>
  </si>
  <si>
    <t>'01.L2.04.02.014</t>
  </si>
  <si>
    <t>Subm. i col. de connexió de dipòsit acumulador a circuit hidràulic, formada per:
* 4 Vàlvules de bola DN-40.
* 1 Vàlvula de seguretat tarada.
* 1 Purgador automàtic.
* 1 Termòmetre.
* 1 Punt de buidatge segons ITE 02.8.3 amb vàlvula de bola, canonada de PVC sèrie B i connexió a desguàs més proper. S'hi inclou material auxiliar de muntatge.</t>
  </si>
  <si>
    <t>Fred</t>
  </si>
  <si>
    <t>'01.L2.04.02.015</t>
  </si>
  <si>
    <t>Subministrament i col·locació d'acumulador 2000l LAPESA MASTER INERCIA ESTRATIFICACIÓ MV2000L o equivalent, col·locat a terra i connectat.
· Dipòsit d'acer inoxidable amb aïllament PU rígid injectat en motlle (lliure de CFC/HCFC, 0,025 W/mºK)
· Connexions hidràuliques per al circuit de refrigeració / calefacció, incloent termòmetres i elements segons esquema
· Reguladors de flux avançats per a una estratificació òptima i eficient
. Sistema d'Estratificació integrada
Inclou Gestió integral del sistema i bancada</t>
  </si>
  <si>
    <t>'01.L2.04.02.016</t>
  </si>
  <si>
    <t>Sum.i instal·l. d'unitat tipus Bomba de calor geotèrmica aigua-aigua, marca CLIMAVENETA model NECS-WQ 00302 o equivalent, amb una potència útil calorifica de 97kW i frigorifica de 98kW, índex de rendiment COP de 4,02 (B5W35 s/ EN 14511) i ESEER de 5 ,27, amb unes dimensions de 1496x1220x877 (Alt, Ample, Profund) i un pes de 745kg, incloent els següents elements i característiques: temperatures d'anada fins a 55 °C, compressor hermètic Scroll d'alt rendiment, aïllament sonor en diversos nivells MSI, nivell de potència acústica 77 dB(A), intercanviadors de plaques en acer inoxidable d'alta capacitat amb injecció de líquid, refrigerant específic per a les condicions de treball en geotèrmia R410A, circuit de refrigeració gestionat mitjançant sensors, amb seguretats per alta i baixa pressió a el circuit refrigerant i per manca de cabal daigua, limitador de corrent darrencada; mànegues de pressió flexibles per a la connexió de la font de calor, regulador d'equilibri energètic en funció de les condicions atmosfèriques amb indicació de l'energia mediambiental a la pantalla, gestió de sistemes amb ACS i refrigeració natural mitjançant sistema girar i polsar, connexió elèctrica 400/ 3/50 Hz, equipament elèctric amb protecció IP 44, amb protecció dinversió de fases; vàlvula de seguretat i dipòsit de compensació per al circuit de captadors; sondes per a la gestió de la instal·lació hidràulica, sonda exterior per a la regulació de la calefacció.
S'inclouen Opció arrencada suau, Integració Fotovotaica, bomba usuari LP+dissipació HP modulant + recuperació LP, unitat de control remot, passarel·la electrònica tipus KNX o Mod Bus, connexions elèctriques, connexions de tub, de desguàs de dimensions segons I.T.E. 02.8.3 fins a baixant de sanejament més proper, suports tipus silentblock segons UNE 100153, grua o mitjans d'elevació necessaris, posada en marxa ofical de SAT CLIMAVENETA, proves ITE 06 i pàg. de material auxiliar per al muntatge.</t>
  </si>
  <si>
    <t>'01.L2.04.02.017</t>
  </si>
  <si>
    <t>Sum.i instal·l. d'unitat tipus Bomba de calor aerotèrmica aire-aigua, marca BAETULENN model BaeHeat BH CPE040A o equivalent, Alta temperatura amb una potència útil calorifica de 40kW i frigorifica de 37kW, índex de rendiment COP de 3,34 (B5W35 s/ EN 14511 ) i ESEER de 4,18 amb unes dimensions de 2070x3875x1350 (Alt, Ample, Profund) i un pes de 1580kg, incloent els següents elements i característiques: temperatures d'anada fins a 55 °C, compressor hermètic Scroll d'alt rendiment, aïllament sonor en diversos nivells MSI, nivell de potència acústica 83 dB(A), intercanviadors de plaques en acer inoxidable d'alta capacitat amb injecció de líquid, refrigerant específic per a les condicions de treball en geotèrmia R410A, circuit de refrigeració gestionat mitjançant sensors, amb seguretat per alta i baixa pressió al circuit refrigerant i per manca de cabal d'aigua, limitador de corrent d'arrencada; mànegues de pressió flexibles per a la connexió de la font de calor, regulador d'equilibri energètic en funció de les condicions atmosfèriques amb indicació de l'energia mediambiental a la pantalla, gestió de sistemes amb ACS i refrigeració natural mitjançant sistema girar i polsar, connexió elèctrica 400/ 3/50 Hz, equipament elèctric amb protecció IP 44, amb protecció dinversió de fases; vàlvula de seguretat i dipòsit de compensació per al circuit de captadors; sondes per a la gestió de la instal·lació hidràulica, sonda exterior per a la regulació de la calefacció. Versió Super Silenciada. Inclou Dipòsit de inercia.
S'inclouen Opció arrencada suau, Integració Fotovotaica, bomba usuari LP+dissipació HP modulant + recuperació LP, unitat de control remot, passarel·la electrònica tipus KNX o Mod Bus, connexions elèctriques, connexions de tub, de desguàs de dimensions segons I.T.E. 02.8.3 fins a baixant de sanejament més proper, suports tipus silentblock segons UNE 100153, grua o mitjans d'elevació necessaris, posada en marxa ofical de SAT BAETULENN, proves ITE 06 i pàg. de material auxiliar per al muntatge.</t>
  </si>
  <si>
    <t>'01.L2.04.02.018</t>
  </si>
  <si>
    <t>'01.L2.04.02.019</t>
  </si>
  <si>
    <t>Serveis</t>
  </si>
  <si>
    <t>'01.L2.04.02.020</t>
  </si>
  <si>
    <t>Sum. i col. de conjunt per al connexionat de Fan coil, format per:
* 2 Vàlvules de bola DN-20.
* 1 Filtre colador DN-20.
* 2 Antivibratoris DN-20.
* 1 Vàlvula d'equilibrat T.A. STAD20.
* 1 Vàlvules de 2 vies motoritzada proporcional amb actuador BELIMO.
* 1 Purgador d'aire.
* 2 Termòmetres.
* 2 Portasondes
* 1 vàlvula de seient inclinada
* 1 Punt de buidatge segons ITE 02.8.3 amb vàlvula de bola, canonada de PVC sèrie B i connexió a desguàs més proper.
S'hi inclou aïllament de vàlvules i material auxiliar de muntatge.</t>
  </si>
  <si>
    <t>UI-01</t>
  </si>
  <si>
    <t>UI-02</t>
  </si>
  <si>
    <t>'01.L2.04.02.021</t>
  </si>
  <si>
    <t>Subm. i instal·lació col·lector de canonada d'acer negre soldat, segons norma DIN-2440, de 6 metres de longitud per a la impulsió-retorn d'aigua freda. Aïllat tèrmicament amb gruix segons normativa RITE i recobert amb xapa d'alumini en trams exteriors. Inclou treballs necessaris per a col·locació de sondes, amb 4 preses de 3´´, 1 preses 1''
També als seus accessoris d'instal·lació, corbes, colzes, peces especials, elements de subjecció, cables de connexió, dues mans de pintura antioxidant, amb aïllament amb escuma flexible d'acord amb la IT.IC19, fins i tot vàlvules i recobriment de xapa d'alumini, fins i tot vàlvules. Punts de buidatge. Totalment instal·lat i provat.</t>
  </si>
  <si>
    <t>'01.L2.04.02.022</t>
  </si>
  <si>
    <t>'01.L2.04.02.023</t>
  </si>
  <si>
    <t>'01.L2.04.02.024</t>
  </si>
  <si>
    <t>'01.L2.04.02.025</t>
  </si>
  <si>
    <t>'01.L2.04.02.026</t>
  </si>
  <si>
    <t>'01.L2.04.02.027</t>
  </si>
  <si>
    <t>Serveis Generals</t>
  </si>
  <si>
    <t>'01.L2.04.02.028</t>
  </si>
  <si>
    <t>Habitacions Nord</t>
  </si>
  <si>
    <t>Habitacions Sud</t>
  </si>
  <si>
    <t>Primari ACS</t>
  </si>
  <si>
    <t>'01.L2.04.02.029</t>
  </si>
  <si>
    <t>Subm. i col. de connexió de bomba a circuit hidràulic formada per:
* 2 Vàlvules de bola DN-65.
* 1 Vàlvula de retenció DN-65.
* 2 Maniguets antivibratoris DN-65.
* 1 Filtre magnètic DN-65.
* 1 Termòmetre.
* 2 Manòmetres.
* 1 Punt de buidatge segons ITE 02.8.3 amb vàlvula de bola, canonada de PVC sèrie B i connexió a desguàs més proper. S'hi inclou p.p. de material auxiliar de muntatge.</t>
  </si>
  <si>
    <t>Pous</t>
  </si>
  <si>
    <t>'01.L2.04.02.030</t>
  </si>
  <si>
    <t>'01.L2.04.03.001</t>
  </si>
  <si>
    <t>Geotèrmia a Sala tècnica</t>
  </si>
  <si>
    <t>'01.L2.04.03.002</t>
  </si>
  <si>
    <t>'01.L2.04.03.003</t>
  </si>
  <si>
    <t>'01.L2.04.03.004</t>
  </si>
  <si>
    <t>Subm. i col. de connexió de Muntant DN-63  a circuit hidràulic, formada per:
* 2 Vàlvules de bola DN-63.
* 1 Purgador automàtic.
* Vàlvula equilibrat SATD 63 IMI
* 2 Termòmetre.
* 1 Punt de buidatge segons ITE 02.8.3 amb vàlvula de bola, canonada de PVC sèrie B i connexió a desguàs més proper. S'hi inclou material auxiliar de muntatge.</t>
  </si>
  <si>
    <t>Planta 0</t>
  </si>
  <si>
    <t>Planta 1</t>
  </si>
  <si>
    <t>Planta 2</t>
  </si>
  <si>
    <t>'01.L2.04.04.001</t>
  </si>
  <si>
    <t>'01.L2.04.04.002</t>
  </si>
  <si>
    <t>Unitats</t>
  </si>
  <si>
    <t>'01.L2.04.04.003</t>
  </si>
  <si>
    <t>'01.L2.04.04.004</t>
  </si>
  <si>
    <t>'01.L2.04.04.005</t>
  </si>
  <si>
    <t>'01.L2.04.04.006</t>
  </si>
  <si>
    <t>'01.L2.04.04.007</t>
  </si>
  <si>
    <t>'01.L2.04.04.008</t>
  </si>
  <si>
    <t>'01.L2.04.04.009</t>
  </si>
  <si>
    <t>'01.L2.04.04.010</t>
  </si>
  <si>
    <t>'01.L2.04.04.011</t>
  </si>
  <si>
    <t>'01.L2.04.04.012</t>
  </si>
  <si>
    <t>'01.L2.04.04.016</t>
  </si>
  <si>
    <t>'01.L2.04.05.001</t>
  </si>
  <si>
    <t>'01.L2.04.05.002</t>
  </si>
  <si>
    <t>'01.L2.04.05.003</t>
  </si>
  <si>
    <t>'01.L2.04.05.004</t>
  </si>
  <si>
    <t>Programació d'imatges i fitxers a la pantalla tàctil, segons especificacions del projecte. Dinamització dels punts de control del programa de gestió. Creació i lliurament de la documentació necessària amb esquemes i característiques
tècniques del sistema. Càrrega de programes a les estacions de control i numeració de les mateixes. Programació dels bucles de regulació DDC i PLC de les subestacions, inclosos esquemes de connexió i comprovació de l'equip de camp (sondes, actuadors, senyals digitals, etc.). Inclou treballs posta de en marxa, connexionat, enginyeria de programació especifica per Analitzadors de xarxa, producció energia, comptadors, i entrega de tota la documentació a nivell de plànols i esquemes. Monitortizació de tot el sistema de control.</t>
  </si>
  <si>
    <t>'01.L2.04.05.005</t>
  </si>
  <si>
    <t>'01.L2.04.05.006</t>
  </si>
  <si>
    <t>'01.L2.04.05.007</t>
  </si>
  <si>
    <t>Subm. i col. de quadre de control elèctric per estació de control de producció, composat per: armari metal·lic d'Himel o similar, amb els elements necessaris com: transformador 220/24Vca, base d'endoll, borns i elements de protecció. Totalment aïllat. 
NOTA:
Se sobredimensionarà l'envolupant de manera que permeti una ampliació de l'ordre del 30%.</t>
  </si>
  <si>
    <t>Planta Primera</t>
  </si>
  <si>
    <t>Planta Segona</t>
  </si>
  <si>
    <t>'01.L2.04.05.008</t>
  </si>
  <si>
    <t>'01.L2.04.05.009</t>
  </si>
  <si>
    <t>Aerotermia</t>
  </si>
  <si>
    <t>'01.L2.04.05.010</t>
  </si>
  <si>
    <t>'01.L2.04.05.011</t>
  </si>
  <si>
    <t>Fan coils</t>
  </si>
  <si>
    <t>'01.L2.04.05.012</t>
  </si>
  <si>
    <t>'01.L2.04.05.013</t>
  </si>
  <si>
    <t>'01.L2.04.05.014</t>
  </si>
  <si>
    <t>'01.L2.04.05.015</t>
  </si>
  <si>
    <t>'01.L2.05.01.001</t>
  </si>
  <si>
    <t>Nota nº 026 - Ventilació
Aquest capítol inclou la instal·lació de ventilació completament acabada segons projecte tècnic d'instal·lacions format per documentació gràfica, memòries i plecs de condicions incloses col·locació de comportes tallafocs EI120 i aïllament ignífug requerit en cada sector d'incendis, es tindrà en compte el compliment de la normativa vigent , en concret el CTE DB SI3, l'ordenança del medi ambient de la localitat i les normes UNE corresponents. Inclou legalització i posada en marxa de la instal·lació de ventilació per a compliment de la reglamentació vigent. S'inclouen projecte, visats, dictàmens, etc., necessaris per a l'aprovació de les instal·lacions davant els organismes estatals, autonòmics o locals competents per a l'autorització de l'execució i posada en marxa definitiva de la instal·lació.
S'ha de tenir en compte l'obligatorietat de:
 - Homologació i certificació de tots els materials.
 - Instruccions d'ús i garanties.
 - Realització i lliurament de protocols de proves de la instal·lació segons normativa aplicable.
 - Certificats d'instal·lació.
 - Posada en funcionament de la mateixa, així com formació de dossier amb manuals d'utilització, garanties, manteniment bàsic de la instal·lació.
 - Plànols asbuilt en autocad.
Normativa d'obligat compliment:
 - L'específica per a cada un dels materials utilitzats en el projecte
 - DB SI Seguretat en cas d'incendi. Codi Tècnic de l'Edificació (CTE). Part II. Document bàsic SI. Reial Decret 314/2006, de 17 de març, del Ministeri d'Habitatge. B.O.E .: 28 mar 2006
 - DB HR Protecció enfront del soroll. Codi Tècnic de l'Edificació (CTE). Document Bàsic HR. Reial Decret 1371/2007, de 19 d'octubre, del Ministeri d'Habitatge.
 - DB HS Qualitat de l'aire interior. Codi Tècnic de l'Edificació (CTE). Document Bàsic HS. Reial Decret 314/2016, de 17 de març, del Ministeri d'Habitatge.
 - Classificació dels productes de construcció i dels elements constructius en funció de les seves propietats de reacció i de resistència davant del foc Reial Decret 312/2005, de 18 de març, del Ministeri de la Presidència. B.O.E .: -2 de abril del 2005.</t>
  </si>
  <si>
    <t>'01.L2.05.02.001</t>
  </si>
  <si>
    <t>Mòdul Infantil</t>
  </si>
  <si>
    <t>'01.L2.05.02.002</t>
  </si>
  <si>
    <t>Subm. i col. d'extractor en línia marca Soler &amp; Palau model TD-Silent Ecowatt 350/100-125 per a conductes amb cos extraible i tamany reduit amb coixinets a boles de llarga duració.
Característiques:
* Motor monofàsic 230 V. 50 Hz. regulable.
* Potencies: 99/64 W.
* Cabal: 350 m³/h.
* Ø Conducte: 125 mm.
* Pes. 8,7 Kg.
S'inclouen dues reixes de protecció i material auxiliar de muntatge.</t>
  </si>
  <si>
    <t>Banys</t>
  </si>
  <si>
    <t>Office</t>
  </si>
  <si>
    <t>'01.L2.05.02.003</t>
  </si>
  <si>
    <t>'01.L2.05.02.004</t>
  </si>
  <si>
    <t>Plantas</t>
  </si>
  <si>
    <t>'01.L2.05.02.005</t>
  </si>
  <si>
    <t>'01.L2.05.02.006</t>
  </si>
  <si>
    <t>'01.L2.05.03.001</t>
  </si>
  <si>
    <t>'01.L2.05.03.002</t>
  </si>
  <si>
    <t>'01.L2.06.01.001</t>
  </si>
  <si>
    <t>Nota nº 31 - Contraincendis
Aquest capítol inclou, la instal·lació completa de protecció contra incendis completament acabada segons projecte tècnic d'instal·lacions format per documentació gràfica, memòries i plecs de condicions. Incloent realització de segellat de forats i buits de pas d'instal·lacions. Fins i tot collarins intumescents, comportes tallafocs, saquets intumescents, etc. Col·locació de suports i en general tots els elements per deixar la instal·lació totalment acabada. Inclús transport de la maquinària fins a l'obra, proves i certificats dels aparells i de la instal·lació. Inclou la legalització de les instal·lacions en indústria.
S'ha de tenir en compte l'obligatorietat de:
 - Homologació i certificació de tots els materials.
 - Instruccions d'ús i garanties.
 - Realització i lliurament de protocols de proves de la instal·lació segons normativa aplicable.
 - Certificats d'instal·lació.
 - Posada en funcionament de la mateixa, així com formació de dossier amb manuals d'utilització, garanties, manteniment bàsic de la instal·lació.
 - Plànols asbuilt en autocad.
Normativa d'obligat compliment:
 - L'específica per a cada un dels materials utilitzats en el projecte
 - DB SI Seguretat en cas d'incendi. Codi Tècnic de l'Edificació (CTE). Part II. Document bàsic SI.
 - Reglament d'Instal·lacions de protecció contra incendis. Reial Decret 1942/1993, de 5 de novembre, del Ministeri d'Indústria i Energia.
 - DB SUA Seguretat d'utilització i accessibilitat. Codi Tècnic de l'Edificació (CTE). Document bàsic SUA.
 - DB HE Estalvi d'energia. Codi Tècnic de l'Edificació (CTE). Part II. Document Bàsic HE.
 - Execució:. Codi Tècnic de l'Edificació (CTE). Part II. Document Bàsic HS.
 - Disposicions d'aplicació de la Directiva del Parlament Europeu i del Consell, 97/23 / CE, relativa als equips de pressió i es modifica el Reial Decret 1244/1979, de 4 d'abril, que va aprovar el Reglament d'aparells a pressió.
 - Classificació dels productes de construcció i dels elements constructius en funció de les seves propietats de reacció i de resistència davant del foc. Reial Decret 312/2005, de 18 de març, del Ministeri de la Presidència.</t>
  </si>
  <si>
    <t>'01.L2.06.02.001</t>
  </si>
  <si>
    <t>'01.L2.06.02.002</t>
  </si>
  <si>
    <t>'01.L2.06.02.003</t>
  </si>
  <si>
    <t>Extintors</t>
  </si>
  <si>
    <t>Co2</t>
  </si>
  <si>
    <t>Evacuació</t>
  </si>
  <si>
    <t>BIES</t>
  </si>
  <si>
    <t>'01.L2.06.02.004</t>
  </si>
  <si>
    <t>Partida alçada d'abonament íntegre en concepte de protecció passiva contra el foc de totes les instal.lacions , que inclou: 
-Segellat de passos electrics. 
-Segellat de passos de canonades no inflamables.
-Pladur Promat EI-120
-Recobriment de conducte de xapa galvanitzada. 
-Segellat perimetral de comportes tallafocs. 
-Segellat de passos de canonade inflamables. 
-Abraçadores intumescents per a passos de tuberies inflamables i no inflamables. 
-Segellat de les juntes de dilatació mitjançant coixí de llana de roca de alta densitat i selladors elàstics. 
-Manguitos de segellat de canonades de sanejament necessaris. 
-Tots els segellats es realitzen per aconseguir EI-120 excepte el segellat de juntes de dilatació de 80mm. mitjançant llana de roca d'alta densitat i selladores elàstics per a aconseguir EI-240.c</t>
  </si>
  <si>
    <t>'01.L2.06.02.005</t>
  </si>
  <si>
    <t>'01.L2.06.02.006</t>
  </si>
  <si>
    <t>Connexió</t>
  </si>
  <si>
    <t>'01.L2.06.02.007</t>
  </si>
  <si>
    <t>'01.L2.06.02.008</t>
  </si>
  <si>
    <t>'01.L2.06.02.009</t>
  </si>
  <si>
    <t>'01.L2.06.02.010</t>
  </si>
  <si>
    <t>Treballs de connexionat de la xarxa de Protecció contra Incendis de l?Equipament actual,  formada per:
- Treballs de Buidat
-Treballs de Connexioant
-Treballs de reomplenat
Tot segons especificacions i necessitats del Projecte.</t>
  </si>
  <si>
    <t>'01.L2.06.03.001</t>
  </si>
  <si>
    <t>Mòdul Primària-II</t>
  </si>
  <si>
    <t>Mòdul Menjador</t>
  </si>
  <si>
    <t>Mòdul Residencia</t>
  </si>
  <si>
    <t>Fleca</t>
  </si>
  <si>
    <t>'01.L2.06.03.002</t>
  </si>
  <si>
    <t>'01.L2.06.03.003</t>
  </si>
  <si>
    <t>'01.L2.06.03.004</t>
  </si>
  <si>
    <t>'01.L2.06.03.005</t>
  </si>
  <si>
    <t>'01.L2.06.03.006</t>
  </si>
  <si>
    <t>'01.L2.06.03.007</t>
  </si>
  <si>
    <t>'01.L2.06.03.008</t>
  </si>
  <si>
    <t>'01.L2.06.03.009</t>
  </si>
  <si>
    <t>Subm. i instal·lació d'una central de detecció d'incendis analògica de 2 llaços ampliable, 99 dispositius per llaç (detectors, polsadors, etc.), formada per:
- Display de vidre.
- Teclat de membrana.
- Programable des de teclat.
- Font dalimentació i bateries.
Marca Notifier ID3000
S'inclou la posada en marxa així com el seu programa necessari.
Totalment instal·lada, configurada i connectada a central existent en edifici.</t>
  </si>
  <si>
    <t>'01.L2.06.03.010</t>
  </si>
  <si>
    <t>'01.L2.06.03.011</t>
  </si>
  <si>
    <t>'01.L2.06.03.012</t>
  </si>
  <si>
    <t>'01.L2.06.03.013</t>
  </si>
  <si>
    <t>'01.L2.06.03.014</t>
  </si>
  <si>
    <t>'01.L2.06.03.015</t>
  </si>
  <si>
    <t>Llaç</t>
  </si>
  <si>
    <t>'01.L2.06.04.001</t>
  </si>
  <si>
    <t>Pl. 1</t>
  </si>
  <si>
    <t>Pl. 2</t>
  </si>
  <si>
    <t>'01.L2.06.04.002</t>
  </si>
  <si>
    <t>'01.L2.06.04.003</t>
  </si>
  <si>
    <t>'01.L2.06.04.004</t>
  </si>
  <si>
    <t>'01.L2.06.04.005</t>
  </si>
  <si>
    <t>'01.L2.06.04.006</t>
  </si>
  <si>
    <t>Pl 1</t>
  </si>
  <si>
    <t>'01.L2.06.04.007</t>
  </si>
  <si>
    <t>Pl.Soterrani</t>
  </si>
  <si>
    <t>Pl. Baixa</t>
  </si>
  <si>
    <t>Pl. 3</t>
  </si>
  <si>
    <t>'01.L2.06.04.008</t>
  </si>
  <si>
    <t>'01.L2.06.04.009</t>
  </si>
  <si>
    <t>Plantes</t>
  </si>
  <si>
    <t>'01.L2.06.04.010</t>
  </si>
  <si>
    <t>'01.L2.07.01.001</t>
  </si>
  <si>
    <t>Nota nº 33- Fotovoltaica
Aquest capítol inclou, la instal·lació completa de Fotovoltaica completament acabada segons projecte tècnic d'instal·lacions format per documentació gràfica, memòries i plecs de condicions.Es tindrà en compte el compliment del  REBT. Inclús legalització i posada en marxa de la instal·lació per a compliment de la reglamentació vigent. S'inclouen projecte, visats, dictàmens, etc., necessaris per a l'aprovació de les instal·lacions davant els organismes estatals, autonòmics o locals competents per a l'autorització de l'execució i posada en marxa definitiva de la instal·lació.
S'ha de tenir en compte l'obligatorietat de:
- Homolgació i certificació de tots els materials.
- Instruccions d'ús i garanties.
- Realització i lliurament de protocols de proves de la instal·lació segons normativa aplicable.
- Certificats d'instal·lació.
- Posada en funcionament de la mateixa, així com formació de dossier amb manuals d'utilització, garanties, manteniment bàsic de la instal·lació.
- Planols asbuilt en autocad.
Normativa d'obligat compliment:
- L'específica per a cada un dels materials utilitzats en el projecte.
- Execució:. Codi Tècnic de l'Edificació (CTE). Part II. Document Bàsic HE
-  Real Decret 842/2002 REBT.
- Classificació dels productes de construcció i dels elements constructius en funció de les seves propietats de reacció i de resistència davant del foc. Reial Decret 312/2005, de 18 de març, del Ministeri de la Presidència.
S'ha de tenir en compte l'obligatorietat de:
- Homologació i certificació de tots els materials.
- Instruccions d'ús i garanties.
- Realització i lliurament de protocols de proves de la instal·lació segons normativa aplicable.
- Certificats d'instal·lació.
- Posada en funcionament de la mateixa, així com formació de dossier amb manuals d'utilització, garanties, manteniment bàsic de la instal·lació.
- Plànols asbuilt en autocad.
Normativa d'obligat compliment:
- L'específica per a cada un dels materials utilitzats en el projecte
- DB SI Seguretat en cas d'incendi. Codi Tècnic de l'Edificació (CTE). Part II. Document bàsic SI.
- Reglament d'Instal·lacions de protecció contra incendis. Reial Decret 1942/1993, de 5 de novembre, del Ministeri d'Indústria i Energia.
- DB SUA Seguretat d'utilització i accessibilitat. Codi Tècnic de l'Edificació (CTE). Document bàsic SUA.
- DB HE Estalvi d'energia. Codi Tècnic de l'Edificació (CTE). Part II. Document Bàsic HE.
- Execució:. Codi Tècnic de l'Edificació (CTE). Part II. Document Bàsic HS.
- Disposicions d'aplicació de la Directiva del Parlament Europeu i del Consell, 97/23 / CE, relativa als equips de pressió i es modifica el Reial Decret 1244/1979, de 4 d'abril, que va aprovar el Reglament d'aparells a pressió.
- Classificació dels productes de construcció i dels elements constructius en funció de les seves propietats de reacció i de resistència davant del foc. Reial Decret 312/2005, de 18 de març, del Ministeri de la Presidència.</t>
  </si>
  <si>
    <t>'01.L2.07.02.001</t>
  </si>
  <si>
    <t>Subministrament i instal·lació completa de Mòdul FV SunPow er SPR-MAX3-450W o equivalent, 60 cèl·lules policristal·lines i de dimensions 212 × 105,2 × 4 cm. Panells amb tolerància positiva 0/+5%. 
El pes del mòdul és de 25kg. S'hi inclouen els contrapesos necessaris. Inclou el transport fins a l'obra. Inclou suportació de la placa.
-Módulo FV de JA Solar model JAM72S20-450/MR
-Cable 1,2m con conectors MC4 - 1000 Vdc
Inclou estructura solar CSI (o similar) per a muntatge de placa fotovoltaica a 15º d'inclinació o segons coberta. Informe de solidessa de coberta.</t>
  </si>
  <si>
    <t>'01.L2.07.02.002</t>
  </si>
  <si>
    <t>Subministrament i instal·lació completa d'inversor Huawei SUN 2000 M3-30 -trifàssic 30kW o equivalent  per a connexió a xarxa que compleixin els requisits del projecte tècnic i plec de condicions, així com la normativa vigent. 
L'equip seleccionat s'integra perfectament a la instal·lació elèctrica existent, permetent el màxim autoconsum instantani. 
Inclou sistema de monitorització connectat a Internet. 
El nombre i els models definitius s'especificaran en el moment de realitzar el projecte corresponent. Els inversors s'ubicaran a zona tècnica per a aquests equip.</t>
  </si>
  <si>
    <t>'01.L2.07.02.003</t>
  </si>
  <si>
    <t>'01.L2.07.02.004</t>
  </si>
  <si>
    <t>'01.L2.07.02.005</t>
  </si>
  <si>
    <t>Subministrament i instal·lació de cable de força i comunicació necessari per a la monitorització dels inversors i del Sistema.
*Es connectaran els inversors amb el quadre elèctric de fotovoltaica i amb el Rack Informatic. 
Inclou p.p. de sistema de monitorització connectat a internet. 
El sistema volcarà la informació al BMS del sistema.</t>
  </si>
  <si>
    <t>'01.L2.08.01.001</t>
  </si>
  <si>
    <t>Nota nº 035- Sanejament
Aquest capítol inclou la instal·lació de Sanejament completament acabada amb tub dePVC o de polipropiplé segons diàmetres i especificacions del projecte tècnic d'instal·lacions format per documentació gràfica, memòries i plecs de condicions. Es tindrà en compte el compliment de les normes bàsiques per a les instal·lacions de subministrament d'aigua i de les normes específiques de la companyia subministradora. Inclou les proves de pressió i la legalització i posada en marxa de la instal·lació de Sanejament per compliment de la reglamentació vigent. S'inclouen projecte, visats, dictàmens, etc., necessaris per a l'aprovació de les instal·lacions davant els organismes estatals, autonòmics o locals competents per a l'autorització de l'execució i posada en marxa definitiva de la instal·lació.
S'ha de tenir en compte l'obligatorietat de:
 - Homologació i certificació de tots els materials.
 - Instruccions d'ús i garanties.
 - Realització i lliurament de protocols de proves de la instal·lació segons normativa aplicable.
 - Certificats d'instal·lació.
 - Posada en funcionament de la mateixa, així com formació de dossier amb manuals d'utilització, garanties, manteniment bàsic de la instal·lació.
 - Planols asbuilt en autocad.
Normativa d'obligat compliment:
 - S'hauran de complir tots els requisits que inclou el C.T.E HS5. Subministrament d'evacució aigues
 - L'específica per a cada un dels materials utilitzats en el projecte.
NOTA: ABANS D'EXECUTAR LA INSTAL·LACIÓ INTERIOR , LA D.F. MANTINDRÀ REUNIÓ AMB LA CONSTRUCTORA I L'INSTAL·LADOR PER DEFINIR LA SITUACIÓ DEFINITIVA DELS ELEMENTS</t>
  </si>
  <si>
    <t>'01.L2.08.02.001</t>
  </si>
  <si>
    <t>Pluvials</t>
  </si>
  <si>
    <t>Fecals</t>
  </si>
  <si>
    <t>'01.L2.08.02.002</t>
  </si>
  <si>
    <t>'01.L2.08.02.003</t>
  </si>
  <si>
    <t>'01.L2.08.02.004</t>
  </si>
  <si>
    <t>'01.L2.08.02.005</t>
  </si>
  <si>
    <t>'01.L2.08.02.006</t>
  </si>
  <si>
    <t>Partida per la realització de les ajudes de paleteria per la instal·lació de sanejament en la planta Baixa Zona Monges, Aquestes feines consistiran en:
* Replanteig i marcar en obra abans d'executar
* Obertura de sostres
* Reposició de plaques de sostre 
* Replanteig i marcar en obra abans d'executar
* Obrir i rematar forats a paraments
* Obrir i rematar forats a forjats
* Col·locació i muntatge dels passamurs
* Fixació de la suportació
* Enderroc de fals sostre continu necessari per a la instal·lació de sanejament
* Reparació dels enderrocs de fals sostre continu
* Inclou pintat de sostres
* Realització de forats en forjats
* Sellat dels forats de instal·lacions i forats de pas de instal·lacions
amb morter ignifug
* Arrebosat i pintat dels paraments despres del pas de les instal·lacions
* Descarrega i elevació de materials en l'obra
* Retirada de la runa resultat de les mateixes ajudes.</t>
  </si>
  <si>
    <t>Actuació</t>
  </si>
  <si>
    <t>'01.L2.08.03.001</t>
  </si>
  <si>
    <t>Baixants</t>
  </si>
  <si>
    <t>'01.L2.08.04.001</t>
  </si>
  <si>
    <t>Rentadores</t>
  </si>
  <si>
    <t>'01.L2.08.04.002</t>
  </si>
  <si>
    <t>Horitzontals</t>
  </si>
  <si>
    <t>'01.L2.08.04.003</t>
  </si>
  <si>
    <t>Ventilacions</t>
  </si>
  <si>
    <t>'01.L2.08.04.004</t>
  </si>
  <si>
    <t>Condensats</t>
  </si>
  <si>
    <t>'01.L2.08.04.005</t>
  </si>
  <si>
    <t>Soterrani</t>
  </si>
  <si>
    <t>'01.L2.08.04.006</t>
  </si>
  <si>
    <t>'01.L2.08.04.007</t>
  </si>
  <si>
    <t>'01.L2.08.04.008</t>
  </si>
  <si>
    <t>'01.L2.08.04.009</t>
  </si>
  <si>
    <t>'01.L2.08.04.010</t>
  </si>
  <si>
    <t>'01.L2.08.05.001</t>
  </si>
  <si>
    <t>Inodors</t>
  </si>
  <si>
    <t>'01.L2.08.05.002</t>
  </si>
  <si>
    <t>'01.L2.08.05.003</t>
  </si>
  <si>
    <t>'01.L2.08.05.004</t>
  </si>
  <si>
    <t>'01.L2.08.05.005</t>
  </si>
  <si>
    <t>'01.L2.09.01.001</t>
  </si>
  <si>
    <t>Nota nº 036- Telecomunicacions
Aquest capítol inclou la instal·lació de Telecomunicacions totaltment certificada i homolagada segons projecte tècnic d'instal·lacions format per documentació gràfica, memòries i plecs de condicions. Es tindrà en compte el compliment de les normes bàsiques de qualitat i plec tècnic de condicions. Inclou les proves amb maquinària Fluke. S'inclouen projecte, visats, dictàmens, etc., necessaris per a l'aprovació de les instal·lacions davant els organismes estatals, autonòmics o locals competents per a l'autorització de l'execució i posada en marxa definitiva de la instal·lació.
S'ha de tenir en compte l'obligatorietat de:
 - Homologació i certificació de tots els materials.
 - Instruccions d'ús i garanties.
 - Realització i lliurament de protocols de proves de la instal·lació segons normativa aplicable.
 - Certificats d'instal·lació.
 - Posada en funcionament de la mateixa, així com formació de dossier amb manuals d'utilització, garanties, manteniment bàsic de la instal·lació.
 - Planols asbuilt en autocad.
NOTA: ABANS D'EXECUTAR LA INSTAL·LACIÓ INTERIOR , LA D.F. MANTINDRÀ REUNIÓ AMB LA CONSTRUCTORA I L'INSTAL·LADOR PER DEFINIR LA SITUACIÓ DEFINITIVA DELS ELEMENTS</t>
  </si>
  <si>
    <t>'01.L2.09.02.001</t>
  </si>
  <si>
    <t>Escomesa de Telecomunicacions des del Equipament fins a la xarxa subministradora, segons normes de la companyia subministradora  definida en el plànol de detall,  formada per:
- Pericons Cia per connexió de servei externa, claus Cia.
- Armari amb pany segons detall TF i especificacions plànols) per a escomesa de Fibra òptica, formada per:
- passa-tubs de diàmetres segons projecte d'instal·lacions
- Tot material i treballs necessaris.
- Trencament del paviment amb compressor.
- Excavació de rases.
- Subministrament i col·locació de tub escomesa exterior amb tub de polietilè-PE apte per anar soterrat de dimensions segons plànols
- Juntes.
- Tapat i posterior reposició del paviment amb formigó en massa.
- Tapa registrable segons especificacions Endesa)
- Pavimentació segons projecte.
- Assistència als treballs d'escomesa, en el moment de la connexió a la xarxa pública.
- Control i ajuda en mitjans que es puguin necessitar.
Tot segons especificacions i necessitats del Projecte.</t>
  </si>
  <si>
    <t>'01.L2.09.03.001</t>
  </si>
  <si>
    <t>'01.L2.09.03.002</t>
  </si>
  <si>
    <t>'01.L2.09.03.003</t>
  </si>
  <si>
    <t>'01.L2.09.03.005</t>
  </si>
  <si>
    <t>'01.L2.09.03.006</t>
  </si>
  <si>
    <t>'01.L2.09.03.007</t>
  </si>
  <si>
    <t>Subm. i instal·lació de tots els elements i treballs necessaris per a nou Rack, tot d'acord amb els requeriments del CENTRE. S'hi inclou:
- connexionat d'elements a bastidor, trasllat a la seva posició definitiva i anivellar-lo, o fixar-lo a la paret.
- Bastidor metàl·lic de 12 UA's amb porta davantera transparent doble, dos laterals desmuntables de planxa, i part posterior de planxa desmuntable, de dimensions 600 x 600. Bastidor ha de ser ventilat per perforacions a les planxes superiors, posteriors, laterals,... A el seu interior contindrà dues regleta de 8 bases SCHUKO, 2 safates per a equips de 19”, 10 anelles de passafils verticals. MARQUES HOMOLOGADES: EQUIN, RETEX, HIMEL
- Panells de 24 posicions de 19´´ per a connectors RJ45 del fabricant CommScope, AMP i 3M per incloure dins del bastidor informàtic, s´instal·laran els necessaris segons projecte
- Panells passafils de 1 UA i 19”. Homologacions segons bastidor: EQUIN, RETEX, HIMEL. S'instal·laran els necessaris segons el projecte.
- Etiquetació de tots els elements que componen el Rack, tals com panells, fuetes, etc.
- Bossa de brides UNEX 2235 per pentinat de cablatge interior bastidor,cargols de fixació panells del bastidor. Etiquetes adhesives autolaminants color blanc
Tot correctament instal·lat i en funcionament.</t>
  </si>
  <si>
    <t>PLanta 2</t>
  </si>
  <si>
    <t>'01.L2.09.03.008</t>
  </si>
  <si>
    <t>'01.L2.09.03.009</t>
  </si>
  <si>
    <t>a Rack P0</t>
  </si>
  <si>
    <t>Rack P0 a P1</t>
  </si>
  <si>
    <t>Rack P1 a P2</t>
  </si>
  <si>
    <t>'01.L2.09.03.010</t>
  </si>
  <si>
    <t>'01.L2.09.03.011</t>
  </si>
  <si>
    <t>Sala Generals</t>
  </si>
  <si>
    <t>'01.L2.09.04.001</t>
  </si>
  <si>
    <t>'01.L2.09.04.002</t>
  </si>
  <si>
    <t>'01.L2.09.04.003</t>
  </si>
  <si>
    <t>'01.L2.09.04.004</t>
  </si>
  <si>
    <t>'01.L2.09.04.005</t>
  </si>
  <si>
    <t>'01.L2.09.04.006</t>
  </si>
  <si>
    <t>'01.L2.09.04.007</t>
  </si>
  <si>
    <t>'01.L2.09.04.008</t>
  </si>
  <si>
    <t>'01.L2.09.04.009</t>
  </si>
  <si>
    <t>'01.L2.10.01.001</t>
  </si>
  <si>
    <t>'01.L2.10.01.002</t>
  </si>
  <si>
    <t>'01.L2.10.01.003</t>
  </si>
  <si>
    <t>'01.L2.10.01.004</t>
  </si>
  <si>
    <t>'01.L2.10.02.001</t>
  </si>
  <si>
    <t>'01.L2.10.02.002</t>
  </si>
  <si>
    <t>'01.L2.10.02.003</t>
  </si>
  <si>
    <t>'01.L2.10.02.004</t>
  </si>
  <si>
    <t>'01.L2.10.02.005</t>
  </si>
  <si>
    <t>Pany de proximitat amb tecnologia SALTO XS ONE EU. Registra en memòria les últimes 500 obertures, amb data i hora. Memòria no volàtil. Indicador de bateria baixa.
Treballa amb una gran varietat de dispositius d'obertura: Targetes, etiquetes, polseres, clauers, etc. Inclou embotit i cilindre
Acabat: Crom Mate
Maneta: Granada
Per embotit EURO 5470</t>
  </si>
  <si>
    <t>'01.L2.10.02.006</t>
  </si>
  <si>
    <t>'01.L2.11.01.001</t>
  </si>
  <si>
    <t>Lavabos</t>
  </si>
  <si>
    <t>'01.L2.11.01.002</t>
  </si>
  <si>
    <t>Sa 01 - Inodor de porcellana esmaltada, de sortida vertical i/o horitzontal, amb seient i tapa, cisterna i mecanismes de doble descàrrega i alimentació incorporats, de color blanc, col·locat sobre el paviment i connectat a la xarxa d'evacuació.
Tipus Victòria de Roca, referència A342395000, A34139X000, A801B6600B, o equivalent.</t>
  </si>
  <si>
    <t>'01.L2.11.01.003</t>
  </si>
  <si>
    <t>Sa 02 - Inodor de porcellana esmaltada, accessible, de sortida vertical i/o horitzontal, amb seient i tapa, cisterna i mecanismes de doble descàrrega i alimentació incorporats, de color blanc, col·locat sobre el paviment i connectat a la xarxa d'evacuació.
Tipus Access de Roca, referències A342237000, A341231000, A80123A004, o equivalent.</t>
  </si>
  <si>
    <t>'01.L2.11.01.004</t>
  </si>
  <si>
    <t>Sa 03 - Lavabo mural de porcellana esmaltada, senzill, de 520 mm de longitud, 410 mm d'amplada i 195 mm d'altura, de color blanc, col·locat amb suports murals.
Tipus Victoria de Roca, referència A325394000, o equivalent.</t>
  </si>
  <si>
    <t>'01.L2.11.01.005</t>
  </si>
  <si>
    <t>Sa 03 - Aixeta monocomandament per a lavabo, muntada superficialment sobre taulell o aparell sanitari, de llautó cromat, amb airejador i desguàs mecànic incorporat amb sortida d'1´´1/4, amb dues entrades de maniguets.
Tipus Alfa de Roca, referència A5A3P25C00, o equivalent.</t>
  </si>
  <si>
    <t>'01.L2.11.01.006</t>
  </si>
  <si>
    <t>Sa 03 - Desguàs mecànic recte per a lavabo, de llautó, de diàmetre 1´´1/4, roscat a un sifó de llautó cromat, amb sobreeixidor.
Referència 505400000 de Roca o equivalent.</t>
  </si>
  <si>
    <t>'01.L2.11.01.007</t>
  </si>
  <si>
    <t>Sa 03 - Sifó de botella per a lavabo, de llautó cromat de diàmetre 1´´1/4 amb enllaç de diàmetre 65 mm, connectat a la xarxa de petita evacuació.
Referència 506401614 de Roca, o equivalent.</t>
  </si>
  <si>
    <t>'01.L2.11.01.008</t>
  </si>
  <si>
    <t>Sa 04 - Lavabo mural de porcellana esmaltada, accessible, de 640 mm de longitud, 550 mm d'amplada i 165 mm d'altura, de color blanc, col·locat amb suports murals.
Tipus Access de Roca, referència A327230000, o equivalent.</t>
  </si>
  <si>
    <t>'01.L2.11.01.009</t>
  </si>
  <si>
    <t>Sa 04 - Aixeta gerontològica per a persones amb mobilitat reduïda, monocomandament per a lavabo, muntada superficialment sobre taulell o aparell sanitari, de llautó cromat, amb airejador i desguàs mecànic incorporat amb sortida d'1´´1/4, amb dues entrades de maniguets.
Tipus Victoria PRO de Roca, referència A5A3123C00, o equivalent.</t>
  </si>
  <si>
    <t>'01.L2.11.01.010</t>
  </si>
  <si>
    <t>Sa 04 - Sifó empotrable per a lavabo, de llautó cromat, amb desguàs i sobreeixidor exterior, connectat a la xarxa de petita evacuació.
Referència 506403207 de Roca, o equivalent.</t>
  </si>
  <si>
    <t>'01.L2.11.01.011</t>
  </si>
  <si>
    <t>Sa 05 - Aixeta monocomandament, mural, muntada superficialment, per a dutxa de telèfon, de llautó cromat, amb dues entrades de 1/2´´ i sortida de 1/2´´, amb dutxa de mà, flexible de 150/170 m i suport articulat.
Tipus Alfa de Roca, referència A5A2325C00, o equivalent.</t>
  </si>
  <si>
    <t>'01.L2.11.01.012</t>
  </si>
  <si>
    <t>Cuines</t>
  </si>
  <si>
    <t>'01.L2.11.01.013</t>
  </si>
  <si>
    <t>Aixeta monocomandament per a aigüera, muntada superficialment, d'acer inoxidable preu superior, amb broc giratori, airejador i dues entrades de maniguets. Inclosa part proporcional de claus d'esquadra cromades, petit material i mitjans auxiliars. Totalment instal·lada, provada i en funcionament.
Model Victoria de Roca, o equivalent.</t>
  </si>
  <si>
    <t>'01.L2.12.01.001</t>
  </si>
  <si>
    <t>Anul·lació i extracció de les actuals instal·lacions d'aigua,  electricitat,  calefacció, aire condicionat i totes les instal·lacions de la Planta d'actuació amb mitjans manuals.
Inclou: Desmuntatge manual dels elements. Retirada i recollida del material desmuntat. Neteja de les restes d'obra. Càrrega del material desmuntat i les restes d'obra sobre camió o contenidor, transport a l'abocador homologat, cànon d'abocador i altres feines necessàries per a l'acabat de la partida.</t>
  </si>
  <si>
    <t>'01.L2.12.01.002</t>
  </si>
  <si>
    <t>'01.L2.12.01.003</t>
  </si>
  <si>
    <t>Lliurament de contenidor de 1 m3 amb residus amb amiant (fins i tot cànon d'abocament), considerats com a residus perillosos segons la Llista Europea de Residus (LER) publicada per Ordre
MAM/304/2002, a gestor de residus autoritzat per la Consergeria de Medi Ambient o Administració competent a la ubicació de l'obra, al Registre de Gestors Autoritzats de Residus per a operacions de valorització o eliminació, segons R.D. 106/2008 i la Llei 10/1998 de residus. Tot això segons la Llei 10/1998 a nivell nacional així com qualsevol reglamentació local o autonòmica que competeixi. S'hi inclouen la gestió de la documentació necessària així com el lliurament de la mateixa a la Propietat.</t>
  </si>
  <si>
    <t>'01.L2.12.02.001</t>
  </si>
  <si>
    <t>Partida per la realització de les ajudes de paleteria necessaries per la correcta execució, muntatge i desenvolupament de les instal·lacions, que inclou:
* Replanteig i marcar en obra abans d'executar
* Obrir i tapar regates
* Obertura de sostres i terra tècnic
* Reposició de plaques de sostre i terra tècnic
* Replanteig i marcar en obra abans d'executar
* Obrir i rematar forats a paraments
* Obrir i rematar forats a forjats
* Col·locació i muntatge dels passamurs
* Fixació de la suportació
* Col·locació i acabat de caixes per elements encastats
* Enderroc de fals sostre continu necessari per a la instal·lació de climatització i ventilació
* Reparació dels enderrocs de fals sostre continu
* Inclou pintat de sostres
* Realització de forats en forjats
* Desmuntatge i muntatge del fals sostre i terre tecnic per el pas de les
instal·lacions
* Sellat dels forats de instal·lacions i forats de pas de instal·lacions
amb morter ignifug
* Arrebosat i pintat dels paraments despres del pas de les instal·lacions
* Descarrega i elevació de materials en l'obra
* Retirada de la runa resultat de les mateixes ajudes.</t>
  </si>
  <si>
    <t>'01.L2.13.01.001</t>
  </si>
  <si>
    <t>'01.L2.13.01.002</t>
  </si>
  <si>
    <t>'01.L2.13.02.001</t>
  </si>
  <si>
    <t>Fase 0</t>
  </si>
  <si>
    <t>'01.L2.13.02.002</t>
  </si>
  <si>
    <t>'01.L2.13.02.003</t>
  </si>
  <si>
    <t>Fase  0</t>
  </si>
  <si>
    <t>'01.L2.13.02.004</t>
  </si>
  <si>
    <t>'01.L2.13.02.005</t>
  </si>
  <si>
    <t>Partida per al Control de qualitat dels materials i instal·lacions de la obra. Inclou jornades i informes d'un Laboratori de control de les instal·laciosn de:
* Fontaneria
* PCI
Baixa Tensió
Climatització i Ventilació
Enllumenat normal i emergencia
Protecció Contra Incendis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</si>
</sst>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00"/>
    <numFmt numFmtId="166" formatCode="###,###,##0.00000"/>
  </numFmts>
  <fonts count="12" x14ac:knownFonts="1">
    <font>
      <sz val="11"/>
      <color rgb="FF000000"/>
      <name val="Calibri"/>
      <family val="2"/>
    </font>
    <font>
      <sz val="8"/>
      <color rgb="FF000000"/>
      <name val="Calibri"/>
      <family val="2"/>
    </font>
    <font>
      <b/>
      <sz val="14"/>
      <color rgb="FF000000"/>
      <name val="Calibri"/>
      <family val="2"/>
    </font>
    <font>
      <b/>
      <sz val="8"/>
      <color rgb="FF000000"/>
      <name val="Calibri"/>
      <family val="2"/>
    </font>
    <font>
      <b/>
      <sz val="11"/>
      <color rgb="FF000000"/>
      <name val="Calibri"/>
      <family val="2"/>
    </font>
    <font>
      <sz val="10"/>
      <color rgb="FF000000"/>
      <name val="Calibri"/>
      <family val="2"/>
    </font>
    <font>
      <b/>
      <sz val="10"/>
      <color rgb="FF000000"/>
      <name val="Calibri"/>
      <family val="2"/>
    </font>
    <font>
      <sz val="11"/>
      <color rgb="FF000000"/>
      <name val="Calibri"/>
      <family val="2"/>
    </font>
    <font>
      <sz val="8"/>
      <color rgb="FF000000"/>
      <name val="Calibri"/>
      <family val="2"/>
    </font>
    <font>
      <b/>
      <sz val="14"/>
      <color rgb="FF000000"/>
      <name val="Calibri"/>
      <family val="2"/>
    </font>
    <font>
      <b/>
      <sz val="8"/>
      <color rgb="FF000000"/>
      <name val="Calibri"/>
      <family val="2"/>
    </font>
    <font>
      <b/>
      <sz val="11"/>
      <color rgb="FF000000"/>
      <name val="Calibri"/>
      <family val="2"/>
    </font>
  </fonts>
  <fills count="5">
    <fill>
      <patternFill patternType="none"/>
    </fill>
    <fill>
      <patternFill patternType="gray125"/>
    </fill>
    <fill>
      <patternFill patternType="solid">
        <fgColor rgb="FFC0C0C0"/>
        <bgColor rgb="FFC0C0C0"/>
      </patternFill>
    </fill>
    <fill>
      <patternFill patternType="solid">
        <fgColor rgb="FFFFFFCC"/>
        <bgColor rgb="FFFFFFCC"/>
      </patternFill>
    </fill>
    <fill>
      <patternFill patternType="solid">
        <fgColor theme="5" tint="0.59999389629810485"/>
        <bgColor rgb="FF99CCFF"/>
      </patternFill>
    </fill>
  </fills>
  <borders count="3">
    <border>
      <left/>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s>
  <cellStyleXfs count="1">
    <xf numFmtId="0" fontId="0" fillId="0" borderId="0" applyNumberFormat="0" applyBorder="0" applyAlignment="0"/>
  </cellStyleXfs>
  <cellXfs count="46">
    <xf numFmtId="0" fontId="0" fillId="0" borderId="0" xfId="0"/>
    <xf numFmtId="0" fontId="4" fillId="0" borderId="0" xfId="0" applyFont="1" applyAlignment="1">
      <alignment wrapText="1"/>
    </xf>
    <xf numFmtId="0" fontId="3" fillId="0" borderId="0" xfId="0" applyFont="1" applyAlignment="1">
      <alignment wrapText="1"/>
    </xf>
    <xf numFmtId="0" fontId="2" fillId="4" borderId="0" xfId="0" applyFont="1" applyFill="1" applyAlignment="1">
      <alignment horizontal="center"/>
    </xf>
    <xf numFmtId="0" fontId="11" fillId="0" borderId="0" xfId="0" applyFont="1" applyAlignment="1">
      <alignment horizontal="justify" vertical="top" wrapText="1"/>
    </xf>
    <xf numFmtId="0" fontId="8" fillId="0" borderId="0" xfId="0" applyFont="1"/>
    <xf numFmtId="0" fontId="0" fillId="3" borderId="0" xfId="0" applyFill="1" applyAlignment="1" applyProtection="1">
      <alignment vertical="top"/>
      <protection locked="0"/>
    </xf>
    <xf numFmtId="165" fontId="4" fillId="3" borderId="0" xfId="0" applyNumberFormat="1" applyFont="1" applyFill="1" applyAlignment="1" applyProtection="1">
      <alignment horizontal="left" vertical="top"/>
      <protection locked="0"/>
    </xf>
    <xf numFmtId="0" fontId="0" fillId="0" borderId="0" xfId="0" applyAlignment="1">
      <alignment vertical="top"/>
    </xf>
    <xf numFmtId="0" fontId="0" fillId="0" borderId="0" xfId="0" applyAlignment="1">
      <alignment horizontal="justify" vertical="top" wrapText="1"/>
    </xf>
    <xf numFmtId="0" fontId="5" fillId="0" borderId="0" xfId="0" applyFont="1"/>
    <xf numFmtId="0" fontId="1" fillId="0" borderId="0" xfId="0" applyFont="1"/>
    <xf numFmtId="0" fontId="1" fillId="0" borderId="0" xfId="0" applyFont="1"/>
    <xf numFmtId="0" fontId="3" fillId="2" borderId="0" xfId="0" applyFont="1" applyFill="1" applyAlignment="1">
      <alignment horizontal="right"/>
    </xf>
    <xf numFmtId="0" fontId="3" fillId="0" borderId="0" xfId="0" applyFont="1"/>
    <xf numFmtId="49" fontId="3" fillId="0" borderId="0" xfId="0" applyNumberFormat="1" applyFont="1"/>
    <xf numFmtId="49" fontId="1" fillId="0" borderId="0" xfId="0" applyNumberFormat="1" applyFont="1"/>
    <xf numFmtId="0" fontId="1" fillId="0" borderId="0" xfId="0" applyFont="1" applyAlignment="1">
      <alignment wrapText="1"/>
    </xf>
    <xf numFmtId="164" fontId="1" fillId="3" borderId="0" xfId="0" applyNumberFormat="1" applyFont="1" applyFill="1" applyProtection="1">
      <protection locked="0"/>
    </xf>
    <xf numFmtId="165" fontId="1" fillId="0" borderId="0" xfId="0" applyNumberFormat="1" applyFont="1"/>
    <xf numFmtId="164" fontId="1" fillId="0" borderId="0" xfId="0" applyNumberFormat="1" applyFont="1"/>
    <xf numFmtId="164" fontId="3" fillId="0" borderId="0" xfId="0" applyNumberFormat="1" applyFont="1"/>
    <xf numFmtId="0" fontId="4" fillId="0" borderId="0" xfId="0" applyFont="1"/>
    <xf numFmtId="164" fontId="4" fillId="0" borderId="0" xfId="0" applyNumberFormat="1" applyFont="1"/>
    <xf numFmtId="0" fontId="3" fillId="2" borderId="0" xfId="0" applyFont="1" applyFill="1" applyAlignment="1">
      <alignment horizontal="center"/>
    </xf>
    <xf numFmtId="0" fontId="4" fillId="0" borderId="0" xfId="0" applyFont="1" applyAlignment="1">
      <alignment vertical="top"/>
    </xf>
    <xf numFmtId="0" fontId="0" fillId="0" borderId="0" xfId="0" applyAlignment="1">
      <alignment vertical="top"/>
    </xf>
    <xf numFmtId="165" fontId="4" fillId="0" borderId="0" xfId="0" applyNumberFormat="1" applyFont="1" applyAlignment="1">
      <alignment horizontal="center" vertical="top"/>
    </xf>
    <xf numFmtId="164" fontId="4" fillId="3" borderId="0" xfId="0" applyNumberFormat="1" applyFont="1" applyFill="1" applyAlignment="1" applyProtection="1">
      <alignment vertical="top"/>
      <protection locked="0"/>
    </xf>
    <xf numFmtId="165" fontId="0" fillId="3" borderId="0" xfId="0" applyNumberFormat="1" applyFill="1" applyProtection="1">
      <protection locked="0"/>
    </xf>
    <xf numFmtId="166" fontId="0" fillId="3" borderId="0" xfId="0" applyNumberFormat="1" applyFill="1" applyProtection="1">
      <protection locked="0"/>
    </xf>
    <xf numFmtId="166" fontId="0" fillId="0" borderId="0" xfId="0" applyNumberFormat="1"/>
    <xf numFmtId="0" fontId="0" fillId="3" borderId="0" xfId="0" applyFill="1" applyProtection="1">
      <protection locked="0"/>
    </xf>
    <xf numFmtId="0" fontId="0" fillId="0" borderId="0" xfId="0" applyAlignment="1">
      <alignment horizontal="right"/>
    </xf>
    <xf numFmtId="166" fontId="0" fillId="3" borderId="1" xfId="0" applyNumberFormat="1" applyFill="1" applyBorder="1" applyProtection="1">
      <protection locked="0"/>
    </xf>
    <xf numFmtId="0" fontId="0" fillId="0" borderId="0" xfId="0" applyAlignment="1">
      <alignment wrapText="1"/>
    </xf>
    <xf numFmtId="0" fontId="10" fillId="0" borderId="0" xfId="0" applyFont="1"/>
    <xf numFmtId="49" fontId="10" fillId="0" borderId="0" xfId="0" applyNumberFormat="1" applyFont="1"/>
    <xf numFmtId="49" fontId="11" fillId="0" borderId="0" xfId="0" applyNumberFormat="1" applyFont="1" applyAlignment="1">
      <alignment vertical="top"/>
    </xf>
    <xf numFmtId="0" fontId="11" fillId="0" borderId="0" xfId="0" applyFont="1" applyAlignment="1">
      <alignment vertical="top"/>
    </xf>
    <xf numFmtId="165" fontId="11" fillId="0" borderId="0" xfId="0" applyNumberFormat="1" applyFont="1" applyAlignment="1">
      <alignment vertical="top"/>
    </xf>
    <xf numFmtId="165" fontId="7" fillId="0" borderId="0" xfId="0" applyNumberFormat="1" applyFont="1"/>
    <xf numFmtId="165" fontId="7" fillId="0" borderId="2" xfId="0" applyNumberFormat="1" applyFont="1" applyBorder="1"/>
    <xf numFmtId="0" fontId="6" fillId="4" borderId="0" xfId="0" applyFont="1" applyFill="1"/>
    <xf numFmtId="0" fontId="3" fillId="2" borderId="0" xfId="0" applyFont="1" applyFill="1" applyAlignment="1">
      <alignment horizontal="center" wrapText="1"/>
    </xf>
    <xf numFmtId="0" fontId="9" fillId="4"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83"/>
  <sheetViews>
    <sheetView tabSelected="1" workbookViewId="0">
      <pane ySplit="7" topLeftCell="A8" activePane="bottomLeft" state="frozenSplit"/>
      <selection pane="bottomLeft" activeCell="E13" sqref="E13"/>
    </sheetView>
  </sheetViews>
  <sheetFormatPr baseColWidth="10" defaultColWidth="9.140625" defaultRowHeight="15" x14ac:dyDescent="0.25"/>
  <cols>
    <col min="1" max="1" width="9.28515625" bestFit="1" customWidth="1"/>
    <col min="2" max="2" width="3.42578125" customWidth="1"/>
    <col min="3" max="3" width="10" bestFit="1" customWidth="1"/>
    <col min="4" max="4" width="4.42578125" customWidth="1"/>
    <col min="5" max="5" width="48.7109375" style="35" customWidth="1"/>
    <col min="6" max="7" width="12.7109375" customWidth="1"/>
    <col min="8" max="8" width="13.7109375" customWidth="1"/>
  </cols>
  <sheetData>
    <row r="1" spans="1:8" x14ac:dyDescent="0.25">
      <c r="A1" s="11" t="s">
        <v>0</v>
      </c>
      <c r="B1" s="11"/>
      <c r="C1" s="11"/>
      <c r="D1" s="11"/>
      <c r="E1" s="11"/>
      <c r="F1" s="11"/>
      <c r="G1" s="11"/>
      <c r="H1" s="11"/>
    </row>
    <row r="2" spans="1:8" x14ac:dyDescent="0.25">
      <c r="A2" s="11" t="s">
        <v>1</v>
      </c>
      <c r="B2" s="11"/>
      <c r="C2" s="11"/>
      <c r="D2" s="11"/>
      <c r="E2" s="11"/>
      <c r="F2" s="11"/>
      <c r="G2" s="11"/>
      <c r="H2" s="11"/>
    </row>
    <row r="3" spans="1:8" x14ac:dyDescent="0.25">
      <c r="A3" s="11" t="s">
        <v>2</v>
      </c>
      <c r="B3" s="11"/>
      <c r="C3" s="11"/>
      <c r="D3" s="11"/>
      <c r="E3" s="11"/>
      <c r="F3" s="11"/>
      <c r="G3" s="11"/>
      <c r="H3" s="11"/>
    </row>
    <row r="4" spans="1:8" x14ac:dyDescent="0.25">
      <c r="A4" s="11" t="s">
        <v>3</v>
      </c>
      <c r="B4" s="11"/>
      <c r="C4" s="11"/>
      <c r="D4" s="11"/>
      <c r="E4" s="11"/>
      <c r="F4" s="11"/>
      <c r="G4" s="11"/>
      <c r="H4" s="11"/>
    </row>
    <row r="6" spans="1:8" ht="18.75" x14ac:dyDescent="0.3">
      <c r="A6" s="3" t="s">
        <v>4</v>
      </c>
      <c r="B6" s="3"/>
      <c r="C6" s="3"/>
      <c r="D6" s="3"/>
      <c r="E6" s="3"/>
      <c r="F6" s="3"/>
      <c r="G6" s="3"/>
      <c r="H6" s="3"/>
    </row>
    <row r="7" spans="1:8" x14ac:dyDescent="0.25">
      <c r="F7" s="13" t="s">
        <v>5</v>
      </c>
      <c r="G7" s="13" t="s">
        <v>6</v>
      </c>
      <c r="H7" s="13" t="s">
        <v>7</v>
      </c>
    </row>
    <row r="9" spans="1:8" x14ac:dyDescent="0.25">
      <c r="C9" s="14" t="s">
        <v>8</v>
      </c>
      <c r="D9" s="15" t="s">
        <v>9</v>
      </c>
      <c r="E9" s="2" t="s">
        <v>10</v>
      </c>
    </row>
    <row r="10" spans="1:8" x14ac:dyDescent="0.25">
      <c r="C10" s="14" t="s">
        <v>11</v>
      </c>
      <c r="D10" s="15" t="s">
        <v>12</v>
      </c>
      <c r="E10" s="2" t="s">
        <v>13</v>
      </c>
    </row>
    <row r="11" spans="1:8" x14ac:dyDescent="0.25">
      <c r="C11" s="14" t="s">
        <v>14</v>
      </c>
      <c r="D11" s="15" t="s">
        <v>9</v>
      </c>
      <c r="E11" s="2" t="s">
        <v>13</v>
      </c>
    </row>
    <row r="13" spans="1:8" ht="409.6" x14ac:dyDescent="0.25">
      <c r="A13" s="16" t="s">
        <v>15</v>
      </c>
      <c r="B13" s="12">
        <v>1</v>
      </c>
      <c r="C13" s="16" t="s">
        <v>16</v>
      </c>
      <c r="D13" s="16" t="s">
        <v>17</v>
      </c>
      <c r="E13" s="17" t="s">
        <v>18</v>
      </c>
      <c r="F13" s="18">
        <v>0</v>
      </c>
      <c r="G13" s="19">
        <v>1</v>
      </c>
      <c r="H13" s="20">
        <f>ROUND(ROUND(F13,2)*ROUND(G13,3),2)</f>
        <v>0</v>
      </c>
    </row>
    <row r="14" spans="1:8" x14ac:dyDescent="0.25">
      <c r="E14" s="2" t="s">
        <v>19</v>
      </c>
      <c r="F14" s="14"/>
      <c r="G14" s="14"/>
      <c r="H14" s="21">
        <f>SUM(H13:H13)</f>
        <v>0</v>
      </c>
    </row>
    <row r="16" spans="1:8" x14ac:dyDescent="0.25">
      <c r="C16" s="14" t="s">
        <v>8</v>
      </c>
      <c r="D16" s="15" t="s">
        <v>9</v>
      </c>
      <c r="E16" s="2" t="s">
        <v>10</v>
      </c>
    </row>
    <row r="17" spans="1:8" x14ac:dyDescent="0.25">
      <c r="C17" s="14" t="s">
        <v>11</v>
      </c>
      <c r="D17" s="15" t="s">
        <v>20</v>
      </c>
      <c r="E17" s="2" t="s">
        <v>21</v>
      </c>
    </row>
    <row r="18" spans="1:8" x14ac:dyDescent="0.25">
      <c r="C18" s="14" t="s">
        <v>14</v>
      </c>
      <c r="D18" s="15" t="s">
        <v>9</v>
      </c>
      <c r="E18" s="2" t="s">
        <v>22</v>
      </c>
    </row>
    <row r="19" spans="1:8" x14ac:dyDescent="0.25">
      <c r="C19" s="14" t="s">
        <v>23</v>
      </c>
      <c r="D19" s="15" t="s">
        <v>9</v>
      </c>
      <c r="E19" s="2" t="s">
        <v>24</v>
      </c>
    </row>
    <row r="21" spans="1:8" ht="57" x14ac:dyDescent="0.25">
      <c r="A21" s="16" t="s">
        <v>25</v>
      </c>
      <c r="B21" s="12">
        <v>1</v>
      </c>
      <c r="C21" s="16" t="s">
        <v>26</v>
      </c>
      <c r="D21" s="16" t="s">
        <v>17</v>
      </c>
      <c r="E21" s="17" t="s">
        <v>27</v>
      </c>
      <c r="F21" s="18">
        <v>0</v>
      </c>
      <c r="G21" s="19">
        <v>1</v>
      </c>
      <c r="H21" s="20">
        <f>ROUND(ROUND(F21,2)*ROUND(G21,3),2)</f>
        <v>0</v>
      </c>
    </row>
    <row r="22" spans="1:8" ht="68.25" x14ac:dyDescent="0.25">
      <c r="A22" s="16" t="s">
        <v>25</v>
      </c>
      <c r="B22" s="12">
        <v>2</v>
      </c>
      <c r="C22" s="16" t="s">
        <v>28</v>
      </c>
      <c r="D22" s="16" t="s">
        <v>17</v>
      </c>
      <c r="E22" s="17" t="s">
        <v>29</v>
      </c>
      <c r="F22" s="18">
        <v>0</v>
      </c>
      <c r="G22" s="19">
        <v>1</v>
      </c>
      <c r="H22" s="20">
        <f>ROUND(ROUND(F22,2)*ROUND(G22,3),2)</f>
        <v>0</v>
      </c>
    </row>
    <row r="23" spans="1:8" ht="23.25" x14ac:dyDescent="0.25">
      <c r="A23" s="16" t="s">
        <v>25</v>
      </c>
      <c r="B23" s="12">
        <v>3</v>
      </c>
      <c r="C23" s="16" t="s">
        <v>30</v>
      </c>
      <c r="D23" s="16" t="s">
        <v>17</v>
      </c>
      <c r="E23" s="17" t="s">
        <v>31</v>
      </c>
      <c r="F23" s="18">
        <v>0</v>
      </c>
      <c r="G23" s="19">
        <v>66</v>
      </c>
      <c r="H23" s="20">
        <f>ROUND(ROUND(F23,2)*ROUND(G23,3),2)</f>
        <v>0</v>
      </c>
    </row>
    <row r="24" spans="1:8" ht="34.5" x14ac:dyDescent="0.25">
      <c r="A24" s="16" t="s">
        <v>25</v>
      </c>
      <c r="B24" s="12">
        <v>4</v>
      </c>
      <c r="C24" s="16" t="s">
        <v>32</v>
      </c>
      <c r="D24" s="16" t="s">
        <v>17</v>
      </c>
      <c r="E24" s="17" t="s">
        <v>33</v>
      </c>
      <c r="F24" s="18">
        <v>0</v>
      </c>
      <c r="G24" s="19">
        <v>56</v>
      </c>
      <c r="H24" s="20">
        <f>ROUND(ROUND(F24,2)*ROUND(G24,3),2)</f>
        <v>0</v>
      </c>
    </row>
    <row r="25" spans="1:8" x14ac:dyDescent="0.25">
      <c r="E25" s="2" t="s">
        <v>19</v>
      </c>
      <c r="F25" s="14"/>
      <c r="G25" s="14"/>
      <c r="H25" s="21">
        <f>SUM(H21:H24)</f>
        <v>0</v>
      </c>
    </row>
    <row r="27" spans="1:8" x14ac:dyDescent="0.25">
      <c r="C27" s="14" t="s">
        <v>8</v>
      </c>
      <c r="D27" s="15" t="s">
        <v>9</v>
      </c>
      <c r="E27" s="2" t="s">
        <v>10</v>
      </c>
    </row>
    <row r="28" spans="1:8" x14ac:dyDescent="0.25">
      <c r="C28" s="14" t="s">
        <v>11</v>
      </c>
      <c r="D28" s="15" t="s">
        <v>20</v>
      </c>
      <c r="E28" s="2" t="s">
        <v>21</v>
      </c>
    </row>
    <row r="29" spans="1:8" x14ac:dyDescent="0.25">
      <c r="C29" s="14" t="s">
        <v>14</v>
      </c>
      <c r="D29" s="15" t="s">
        <v>9</v>
      </c>
      <c r="E29" s="2" t="s">
        <v>22</v>
      </c>
    </row>
    <row r="30" spans="1:8" x14ac:dyDescent="0.25">
      <c r="C30" s="14" t="s">
        <v>23</v>
      </c>
      <c r="D30" s="15" t="s">
        <v>34</v>
      </c>
      <c r="E30" s="2" t="s">
        <v>35</v>
      </c>
    </row>
    <row r="32" spans="1:8" ht="45.75" x14ac:dyDescent="0.25">
      <c r="A32" s="16" t="s">
        <v>36</v>
      </c>
      <c r="B32" s="12">
        <v>1</v>
      </c>
      <c r="C32" s="16" t="s">
        <v>37</v>
      </c>
      <c r="D32" s="16" t="s">
        <v>38</v>
      </c>
      <c r="E32" s="17" t="s">
        <v>39</v>
      </c>
      <c r="F32" s="18">
        <v>0</v>
      </c>
      <c r="G32" s="19">
        <v>1035.46</v>
      </c>
      <c r="H32" s="20">
        <f>ROUND(ROUND(F32,2)*ROUND(G32,3),2)</f>
        <v>0</v>
      </c>
    </row>
    <row r="33" spans="1:8" ht="57" x14ac:dyDescent="0.25">
      <c r="A33" s="16" t="s">
        <v>36</v>
      </c>
      <c r="B33" s="12">
        <v>2</v>
      </c>
      <c r="C33" s="16" t="s">
        <v>40</v>
      </c>
      <c r="D33" s="16" t="s">
        <v>38</v>
      </c>
      <c r="E33" s="17" t="s">
        <v>41</v>
      </c>
      <c r="F33" s="18">
        <v>0</v>
      </c>
      <c r="G33" s="19">
        <v>1028.3</v>
      </c>
      <c r="H33" s="20">
        <f>ROUND(ROUND(F33,2)*ROUND(G33,3),2)</f>
        <v>0</v>
      </c>
    </row>
    <row r="34" spans="1:8" ht="34.5" x14ac:dyDescent="0.25">
      <c r="A34" s="16" t="s">
        <v>36</v>
      </c>
      <c r="B34" s="12">
        <v>3</v>
      </c>
      <c r="C34" s="16" t="s">
        <v>42</v>
      </c>
      <c r="D34" s="16" t="s">
        <v>38</v>
      </c>
      <c r="E34" s="17" t="s">
        <v>43</v>
      </c>
      <c r="F34" s="18">
        <v>0</v>
      </c>
      <c r="G34" s="19">
        <v>709.64</v>
      </c>
      <c r="H34" s="20">
        <f>ROUND(ROUND(F34,2)*ROUND(G34,3),2)</f>
        <v>0</v>
      </c>
    </row>
    <row r="35" spans="1:8" ht="68.25" x14ac:dyDescent="0.25">
      <c r="A35" s="16" t="s">
        <v>36</v>
      </c>
      <c r="B35" s="12">
        <v>4</v>
      </c>
      <c r="C35" s="16" t="s">
        <v>44</v>
      </c>
      <c r="D35" s="16" t="s">
        <v>38</v>
      </c>
      <c r="E35" s="17" t="s">
        <v>45</v>
      </c>
      <c r="F35" s="18">
        <v>0</v>
      </c>
      <c r="G35" s="19">
        <v>291.62</v>
      </c>
      <c r="H35" s="20">
        <f>ROUND(ROUND(F35,2)*ROUND(G35,3),2)</f>
        <v>0</v>
      </c>
    </row>
    <row r="36" spans="1:8" x14ac:dyDescent="0.25">
      <c r="E36" s="2" t="s">
        <v>19</v>
      </c>
      <c r="F36" s="14"/>
      <c r="G36" s="14"/>
      <c r="H36" s="21">
        <f>SUM(H32:H35)</f>
        <v>0</v>
      </c>
    </row>
    <row r="38" spans="1:8" x14ac:dyDescent="0.25">
      <c r="C38" s="14" t="s">
        <v>8</v>
      </c>
      <c r="D38" s="15" t="s">
        <v>9</v>
      </c>
      <c r="E38" s="2" t="s">
        <v>10</v>
      </c>
    </row>
    <row r="39" spans="1:8" x14ac:dyDescent="0.25">
      <c r="C39" s="14" t="s">
        <v>11</v>
      </c>
      <c r="D39" s="15" t="s">
        <v>20</v>
      </c>
      <c r="E39" s="2" t="s">
        <v>21</v>
      </c>
    </row>
    <row r="40" spans="1:8" x14ac:dyDescent="0.25">
      <c r="C40" s="14" t="s">
        <v>14</v>
      </c>
      <c r="D40" s="15" t="s">
        <v>34</v>
      </c>
      <c r="E40" s="2" t="s">
        <v>46</v>
      </c>
    </row>
    <row r="41" spans="1:8" x14ac:dyDescent="0.25">
      <c r="C41" s="14" t="s">
        <v>23</v>
      </c>
      <c r="D41" s="15" t="s">
        <v>9</v>
      </c>
      <c r="E41" s="2" t="s">
        <v>47</v>
      </c>
    </row>
    <row r="43" spans="1:8" ht="57" x14ac:dyDescent="0.25">
      <c r="A43" s="16" t="s">
        <v>48</v>
      </c>
      <c r="B43" s="12">
        <v>1</v>
      </c>
      <c r="C43" s="16" t="s">
        <v>49</v>
      </c>
      <c r="D43" s="16" t="s">
        <v>38</v>
      </c>
      <c r="E43" s="17" t="s">
        <v>50</v>
      </c>
      <c r="F43" s="18">
        <v>0</v>
      </c>
      <c r="G43" s="19">
        <v>377.55</v>
      </c>
      <c r="H43" s="20">
        <f>ROUND(ROUND(F43,2)*ROUND(G43,3),2)</f>
        <v>0</v>
      </c>
    </row>
    <row r="44" spans="1:8" x14ac:dyDescent="0.25">
      <c r="E44" s="2" t="s">
        <v>19</v>
      </c>
      <c r="F44" s="14"/>
      <c r="G44" s="14"/>
      <c r="H44" s="21">
        <f>SUM(H43:H43)</f>
        <v>0</v>
      </c>
    </row>
    <row r="46" spans="1:8" x14ac:dyDescent="0.25">
      <c r="C46" s="14" t="s">
        <v>8</v>
      </c>
      <c r="D46" s="15" t="s">
        <v>9</v>
      </c>
      <c r="E46" s="2" t="s">
        <v>10</v>
      </c>
    </row>
    <row r="47" spans="1:8" x14ac:dyDescent="0.25">
      <c r="C47" s="14" t="s">
        <v>11</v>
      </c>
      <c r="D47" s="15" t="s">
        <v>20</v>
      </c>
      <c r="E47" s="2" t="s">
        <v>21</v>
      </c>
    </row>
    <row r="48" spans="1:8" x14ac:dyDescent="0.25">
      <c r="C48" s="14" t="s">
        <v>14</v>
      </c>
      <c r="D48" s="15" t="s">
        <v>51</v>
      </c>
      <c r="E48" s="2" t="s">
        <v>52</v>
      </c>
    </row>
    <row r="49" spans="1:8" x14ac:dyDescent="0.25">
      <c r="C49" s="14" t="s">
        <v>23</v>
      </c>
      <c r="D49" s="15" t="s">
        <v>9</v>
      </c>
      <c r="E49" s="2" t="s">
        <v>53</v>
      </c>
    </row>
    <row r="51" spans="1:8" ht="409.6" x14ac:dyDescent="0.25">
      <c r="A51" s="16" t="s">
        <v>54</v>
      </c>
      <c r="B51" s="12">
        <v>1</v>
      </c>
      <c r="C51" s="16" t="s">
        <v>55</v>
      </c>
      <c r="D51" s="16" t="s">
        <v>38</v>
      </c>
      <c r="E51" s="17" t="s">
        <v>56</v>
      </c>
      <c r="F51" s="18">
        <v>0</v>
      </c>
      <c r="G51" s="19">
        <v>337.08</v>
      </c>
      <c r="H51" s="20">
        <f>ROUND(ROUND(F51,2)*ROUND(G51,3),2)</f>
        <v>0</v>
      </c>
    </row>
    <row r="52" spans="1:8" ht="259.5" x14ac:dyDescent="0.25">
      <c r="A52" s="16" t="s">
        <v>54</v>
      </c>
      <c r="B52" s="12">
        <v>2</v>
      </c>
      <c r="C52" s="16" t="s">
        <v>57</v>
      </c>
      <c r="D52" s="16" t="s">
        <v>38</v>
      </c>
      <c r="E52" s="17" t="s">
        <v>58</v>
      </c>
      <c r="F52" s="18">
        <v>0</v>
      </c>
      <c r="G52" s="19">
        <v>337.08</v>
      </c>
      <c r="H52" s="20">
        <f>ROUND(ROUND(F52,2)*ROUND(G52,3),2)</f>
        <v>0</v>
      </c>
    </row>
    <row r="53" spans="1:8" ht="45.75" x14ac:dyDescent="0.25">
      <c r="A53" s="16" t="s">
        <v>54</v>
      </c>
      <c r="B53" s="12">
        <v>3</v>
      </c>
      <c r="C53" s="16" t="s">
        <v>59</v>
      </c>
      <c r="D53" s="16" t="s">
        <v>17</v>
      </c>
      <c r="E53" s="17" t="s">
        <v>60</v>
      </c>
      <c r="F53" s="18">
        <v>0</v>
      </c>
      <c r="G53" s="19">
        <v>161.19999999999999</v>
      </c>
      <c r="H53" s="20">
        <f>ROUND(ROUND(F53,2)*ROUND(G53,3),2)</f>
        <v>0</v>
      </c>
    </row>
    <row r="54" spans="1:8" ht="79.5" x14ac:dyDescent="0.25">
      <c r="A54" s="16" t="s">
        <v>54</v>
      </c>
      <c r="B54" s="12">
        <v>4</v>
      </c>
      <c r="C54" s="16" t="s">
        <v>61</v>
      </c>
      <c r="D54" s="16" t="s">
        <v>17</v>
      </c>
      <c r="E54" s="17" t="s">
        <v>62</v>
      </c>
      <c r="F54" s="18">
        <v>0</v>
      </c>
      <c r="G54" s="19">
        <v>1</v>
      </c>
      <c r="H54" s="20">
        <f>ROUND(ROUND(F54,2)*ROUND(G54,3),2)</f>
        <v>0</v>
      </c>
    </row>
    <row r="55" spans="1:8" x14ac:dyDescent="0.25">
      <c r="E55" s="2" t="s">
        <v>19</v>
      </c>
      <c r="F55" s="14"/>
      <c r="G55" s="14"/>
      <c r="H55" s="21">
        <f>SUM(H51:H54)</f>
        <v>0</v>
      </c>
    </row>
    <row r="57" spans="1:8" x14ac:dyDescent="0.25">
      <c r="C57" s="14" t="s">
        <v>8</v>
      </c>
      <c r="D57" s="15" t="s">
        <v>9</v>
      </c>
      <c r="E57" s="2" t="s">
        <v>10</v>
      </c>
    </row>
    <row r="58" spans="1:8" x14ac:dyDescent="0.25">
      <c r="C58" s="14" t="s">
        <v>11</v>
      </c>
      <c r="D58" s="15" t="s">
        <v>20</v>
      </c>
      <c r="E58" s="2" t="s">
        <v>21</v>
      </c>
    </row>
    <row r="59" spans="1:8" x14ac:dyDescent="0.25">
      <c r="C59" s="14" t="s">
        <v>14</v>
      </c>
      <c r="D59" s="15" t="s">
        <v>51</v>
      </c>
      <c r="E59" s="2" t="s">
        <v>52</v>
      </c>
    </row>
    <row r="60" spans="1:8" x14ac:dyDescent="0.25">
      <c r="C60" s="14" t="s">
        <v>23</v>
      </c>
      <c r="D60" s="15" t="s">
        <v>34</v>
      </c>
      <c r="E60" s="2" t="s">
        <v>63</v>
      </c>
    </row>
    <row r="62" spans="1:8" ht="259.5" x14ac:dyDescent="0.25">
      <c r="A62" s="16" t="s">
        <v>64</v>
      </c>
      <c r="B62" s="12">
        <v>1</v>
      </c>
      <c r="C62" s="16" t="s">
        <v>65</v>
      </c>
      <c r="D62" s="16" t="s">
        <v>17</v>
      </c>
      <c r="E62" s="17" t="s">
        <v>66</v>
      </c>
      <c r="F62" s="18">
        <v>0</v>
      </c>
      <c r="G62" s="19">
        <v>22</v>
      </c>
      <c r="H62" s="20">
        <f t="shared" ref="H62:H69" si="0">ROUND(ROUND(F62,2)*ROUND(G62,3),2)</f>
        <v>0</v>
      </c>
    </row>
    <row r="63" spans="1:8" ht="282" x14ac:dyDescent="0.25">
      <c r="A63" s="16" t="s">
        <v>64</v>
      </c>
      <c r="B63" s="12">
        <v>2</v>
      </c>
      <c r="C63" s="16" t="s">
        <v>67</v>
      </c>
      <c r="D63" s="16" t="s">
        <v>17</v>
      </c>
      <c r="E63" s="17" t="s">
        <v>68</v>
      </c>
      <c r="F63" s="18">
        <v>0</v>
      </c>
      <c r="G63" s="19">
        <v>0</v>
      </c>
      <c r="H63" s="20">
        <f t="shared" si="0"/>
        <v>0</v>
      </c>
    </row>
    <row r="64" spans="1:8" ht="259.5" x14ac:dyDescent="0.25">
      <c r="A64" s="16" t="s">
        <v>64</v>
      </c>
      <c r="B64" s="12">
        <v>3</v>
      </c>
      <c r="C64" s="16" t="s">
        <v>69</v>
      </c>
      <c r="D64" s="16" t="s">
        <v>17</v>
      </c>
      <c r="E64" s="17" t="s">
        <v>70</v>
      </c>
      <c r="F64" s="18">
        <v>0</v>
      </c>
      <c r="G64" s="19">
        <v>20</v>
      </c>
      <c r="H64" s="20">
        <f t="shared" si="0"/>
        <v>0</v>
      </c>
    </row>
    <row r="65" spans="1:8" ht="282" x14ac:dyDescent="0.25">
      <c r="A65" s="16" t="s">
        <v>64</v>
      </c>
      <c r="B65" s="12">
        <v>4</v>
      </c>
      <c r="C65" s="16" t="s">
        <v>71</v>
      </c>
      <c r="D65" s="16" t="s">
        <v>17</v>
      </c>
      <c r="E65" s="17" t="s">
        <v>72</v>
      </c>
      <c r="F65" s="18">
        <v>0</v>
      </c>
      <c r="G65" s="19">
        <v>0</v>
      </c>
      <c r="H65" s="20">
        <f t="shared" si="0"/>
        <v>0</v>
      </c>
    </row>
    <row r="66" spans="1:8" ht="259.5" x14ac:dyDescent="0.25">
      <c r="A66" s="16" t="s">
        <v>64</v>
      </c>
      <c r="B66" s="12">
        <v>5</v>
      </c>
      <c r="C66" s="16" t="s">
        <v>73</v>
      </c>
      <c r="D66" s="16" t="s">
        <v>17</v>
      </c>
      <c r="E66" s="17" t="s">
        <v>74</v>
      </c>
      <c r="F66" s="18">
        <v>0</v>
      </c>
      <c r="G66" s="19">
        <v>12</v>
      </c>
      <c r="H66" s="20">
        <f t="shared" si="0"/>
        <v>0</v>
      </c>
    </row>
    <row r="67" spans="1:8" ht="282" x14ac:dyDescent="0.25">
      <c r="A67" s="16" t="s">
        <v>64</v>
      </c>
      <c r="B67" s="12">
        <v>6</v>
      </c>
      <c r="C67" s="16" t="s">
        <v>75</v>
      </c>
      <c r="D67" s="16" t="s">
        <v>17</v>
      </c>
      <c r="E67" s="17" t="s">
        <v>76</v>
      </c>
      <c r="F67" s="18">
        <v>0</v>
      </c>
      <c r="G67" s="19">
        <v>0</v>
      </c>
      <c r="H67" s="20">
        <f t="shared" si="0"/>
        <v>0</v>
      </c>
    </row>
    <row r="68" spans="1:8" ht="214.5" x14ac:dyDescent="0.25">
      <c r="A68" s="16" t="s">
        <v>64</v>
      </c>
      <c r="B68" s="12">
        <v>7</v>
      </c>
      <c r="C68" s="16" t="s">
        <v>77</v>
      </c>
      <c r="D68" s="16" t="s">
        <v>17</v>
      </c>
      <c r="E68" s="17" t="s">
        <v>78</v>
      </c>
      <c r="F68" s="18">
        <v>0</v>
      </c>
      <c r="G68" s="19">
        <v>3</v>
      </c>
      <c r="H68" s="20">
        <f t="shared" si="0"/>
        <v>0</v>
      </c>
    </row>
    <row r="69" spans="1:8" ht="45.75" x14ac:dyDescent="0.25">
      <c r="A69" s="16" t="s">
        <v>64</v>
      </c>
      <c r="B69" s="12">
        <v>8</v>
      </c>
      <c r="C69" s="16" t="s">
        <v>79</v>
      </c>
      <c r="D69" s="16" t="s">
        <v>80</v>
      </c>
      <c r="E69" s="17" t="s">
        <v>81</v>
      </c>
      <c r="F69" s="18">
        <v>0</v>
      </c>
      <c r="G69" s="19">
        <v>110.94</v>
      </c>
      <c r="H69" s="20">
        <f t="shared" si="0"/>
        <v>0</v>
      </c>
    </row>
    <row r="70" spans="1:8" x14ac:dyDescent="0.25">
      <c r="E70" s="2" t="s">
        <v>19</v>
      </c>
      <c r="F70" s="14"/>
      <c r="G70" s="14"/>
      <c r="H70" s="21">
        <f>SUM(H62:H69)</f>
        <v>0</v>
      </c>
    </row>
    <row r="72" spans="1:8" x14ac:dyDescent="0.25">
      <c r="C72" s="14" t="s">
        <v>8</v>
      </c>
      <c r="D72" s="15" t="s">
        <v>9</v>
      </c>
      <c r="E72" s="2" t="s">
        <v>10</v>
      </c>
    </row>
    <row r="73" spans="1:8" x14ac:dyDescent="0.25">
      <c r="C73" s="14" t="s">
        <v>11</v>
      </c>
      <c r="D73" s="15" t="s">
        <v>20</v>
      </c>
      <c r="E73" s="2" t="s">
        <v>21</v>
      </c>
    </row>
    <row r="74" spans="1:8" x14ac:dyDescent="0.25">
      <c r="C74" s="14" t="s">
        <v>14</v>
      </c>
      <c r="D74" s="15" t="s">
        <v>51</v>
      </c>
      <c r="E74" s="2" t="s">
        <v>52</v>
      </c>
    </row>
    <row r="75" spans="1:8" x14ac:dyDescent="0.25">
      <c r="C75" s="14" t="s">
        <v>23</v>
      </c>
      <c r="D75" s="15" t="s">
        <v>51</v>
      </c>
      <c r="E75" s="2" t="s">
        <v>82</v>
      </c>
    </row>
    <row r="77" spans="1:8" ht="113.25" x14ac:dyDescent="0.25">
      <c r="A77" s="16" t="s">
        <v>83</v>
      </c>
      <c r="B77" s="12">
        <v>1</v>
      </c>
      <c r="C77" s="16" t="s">
        <v>84</v>
      </c>
      <c r="D77" s="16" t="s">
        <v>38</v>
      </c>
      <c r="E77" s="17" t="s">
        <v>85</v>
      </c>
      <c r="F77" s="18">
        <v>0</v>
      </c>
      <c r="G77" s="19">
        <v>127.49</v>
      </c>
      <c r="H77" s="20">
        <f>ROUND(ROUND(F77,2)*ROUND(G77,3),2)</f>
        <v>0</v>
      </c>
    </row>
    <row r="78" spans="1:8" ht="180.75" x14ac:dyDescent="0.25">
      <c r="A78" s="16" t="s">
        <v>83</v>
      </c>
      <c r="B78" s="12">
        <v>2</v>
      </c>
      <c r="C78" s="16" t="s">
        <v>86</v>
      </c>
      <c r="D78" s="16" t="s">
        <v>17</v>
      </c>
      <c r="E78" s="17" t="s">
        <v>87</v>
      </c>
      <c r="F78" s="18">
        <v>0</v>
      </c>
      <c r="G78" s="19">
        <v>42</v>
      </c>
      <c r="H78" s="20">
        <f>ROUND(ROUND(F78,2)*ROUND(G78,3),2)</f>
        <v>0</v>
      </c>
    </row>
    <row r="79" spans="1:8" ht="180.75" x14ac:dyDescent="0.25">
      <c r="A79" s="16" t="s">
        <v>83</v>
      </c>
      <c r="B79" s="12">
        <v>3</v>
      </c>
      <c r="C79" s="16" t="s">
        <v>88</v>
      </c>
      <c r="D79" s="16" t="s">
        <v>17</v>
      </c>
      <c r="E79" s="17" t="s">
        <v>89</v>
      </c>
      <c r="F79" s="18">
        <v>0</v>
      </c>
      <c r="G79" s="19">
        <v>2</v>
      </c>
      <c r="H79" s="20">
        <f>ROUND(ROUND(F79,2)*ROUND(G79,3),2)</f>
        <v>0</v>
      </c>
    </row>
    <row r="80" spans="1:8" ht="90.75" x14ac:dyDescent="0.25">
      <c r="A80" s="16" t="s">
        <v>83</v>
      </c>
      <c r="B80" s="12">
        <v>4</v>
      </c>
      <c r="C80" s="16" t="s">
        <v>90</v>
      </c>
      <c r="D80" s="16" t="s">
        <v>17</v>
      </c>
      <c r="E80" s="17" t="s">
        <v>91</v>
      </c>
      <c r="F80" s="18">
        <v>0</v>
      </c>
      <c r="G80" s="19">
        <v>54</v>
      </c>
      <c r="H80" s="20">
        <f>ROUND(ROUND(F80,2)*ROUND(G80,3),2)</f>
        <v>0</v>
      </c>
    </row>
    <row r="81" spans="1:8" x14ac:dyDescent="0.25">
      <c r="E81" s="2" t="s">
        <v>19</v>
      </c>
      <c r="F81" s="14"/>
      <c r="G81" s="14"/>
      <c r="H81" s="21">
        <f>SUM(H77:H80)</f>
        <v>0</v>
      </c>
    </row>
    <row r="83" spans="1:8" x14ac:dyDescent="0.25">
      <c r="C83" s="14" t="s">
        <v>8</v>
      </c>
      <c r="D83" s="15" t="s">
        <v>9</v>
      </c>
      <c r="E83" s="2" t="s">
        <v>10</v>
      </c>
    </row>
    <row r="84" spans="1:8" x14ac:dyDescent="0.25">
      <c r="C84" s="14" t="s">
        <v>11</v>
      </c>
      <c r="D84" s="15" t="s">
        <v>20</v>
      </c>
      <c r="E84" s="2" t="s">
        <v>21</v>
      </c>
    </row>
    <row r="85" spans="1:8" x14ac:dyDescent="0.25">
      <c r="C85" s="14" t="s">
        <v>14</v>
      </c>
      <c r="D85" s="15" t="s">
        <v>51</v>
      </c>
      <c r="E85" s="2" t="s">
        <v>52</v>
      </c>
    </row>
    <row r="86" spans="1:8" x14ac:dyDescent="0.25">
      <c r="C86" s="14" t="s">
        <v>23</v>
      </c>
      <c r="D86" s="15" t="s">
        <v>92</v>
      </c>
      <c r="E86" s="2" t="s">
        <v>93</v>
      </c>
    </row>
    <row r="88" spans="1:8" ht="113.25" x14ac:dyDescent="0.25">
      <c r="A88" s="16" t="s">
        <v>94</v>
      </c>
      <c r="B88" s="12">
        <v>1</v>
      </c>
      <c r="C88" s="16" t="s">
        <v>95</v>
      </c>
      <c r="D88" s="16" t="s">
        <v>80</v>
      </c>
      <c r="E88" s="17" t="s">
        <v>96</v>
      </c>
      <c r="F88" s="18">
        <v>0</v>
      </c>
      <c r="G88" s="19">
        <v>80.55</v>
      </c>
      <c r="H88" s="20">
        <f>ROUND(ROUND(F88,2)*ROUND(G88,3),2)</f>
        <v>0</v>
      </c>
    </row>
    <row r="89" spans="1:8" ht="23.25" x14ac:dyDescent="0.25">
      <c r="A89" s="16" t="s">
        <v>94</v>
      </c>
      <c r="B89" s="12">
        <v>2</v>
      </c>
      <c r="C89" s="16" t="s">
        <v>97</v>
      </c>
      <c r="D89" s="16" t="s">
        <v>38</v>
      </c>
      <c r="E89" s="17" t="s">
        <v>98</v>
      </c>
      <c r="F89" s="18">
        <v>0</v>
      </c>
      <c r="G89" s="19">
        <v>44</v>
      </c>
      <c r="H89" s="20">
        <f>ROUND(ROUND(F89,2)*ROUND(G89,3),2)</f>
        <v>0</v>
      </c>
    </row>
    <row r="90" spans="1:8" ht="68.25" x14ac:dyDescent="0.25">
      <c r="A90" s="16" t="s">
        <v>94</v>
      </c>
      <c r="B90" s="12">
        <v>3</v>
      </c>
      <c r="C90" s="16" t="s">
        <v>99</v>
      </c>
      <c r="D90" s="16" t="s">
        <v>38</v>
      </c>
      <c r="E90" s="17" t="s">
        <v>100</v>
      </c>
      <c r="F90" s="18">
        <v>0</v>
      </c>
      <c r="G90" s="19">
        <v>108.44</v>
      </c>
      <c r="H90" s="20">
        <f>ROUND(ROUND(F90,2)*ROUND(G90,3),2)</f>
        <v>0</v>
      </c>
    </row>
    <row r="91" spans="1:8" ht="102" x14ac:dyDescent="0.25">
      <c r="A91" s="16" t="s">
        <v>94</v>
      </c>
      <c r="B91" s="12">
        <v>4</v>
      </c>
      <c r="C91" s="16" t="s">
        <v>101</v>
      </c>
      <c r="D91" s="16" t="s">
        <v>80</v>
      </c>
      <c r="E91" s="17" t="s">
        <v>102</v>
      </c>
      <c r="F91" s="18">
        <v>0</v>
      </c>
      <c r="G91" s="19">
        <v>96.75</v>
      </c>
      <c r="H91" s="20">
        <f>ROUND(ROUND(F91,2)*ROUND(G91,3),2)</f>
        <v>0</v>
      </c>
    </row>
    <row r="92" spans="1:8" x14ac:dyDescent="0.25">
      <c r="E92" s="2" t="s">
        <v>19</v>
      </c>
      <c r="F92" s="14"/>
      <c r="G92" s="14"/>
      <c r="H92" s="21">
        <f>SUM(H88:H91)</f>
        <v>0</v>
      </c>
    </row>
    <row r="94" spans="1:8" x14ac:dyDescent="0.25">
      <c r="C94" s="14" t="s">
        <v>8</v>
      </c>
      <c r="D94" s="15" t="s">
        <v>9</v>
      </c>
      <c r="E94" s="2" t="s">
        <v>10</v>
      </c>
    </row>
    <row r="95" spans="1:8" x14ac:dyDescent="0.25">
      <c r="C95" s="14" t="s">
        <v>11</v>
      </c>
      <c r="D95" s="15" t="s">
        <v>20</v>
      </c>
      <c r="E95" s="2" t="s">
        <v>21</v>
      </c>
    </row>
    <row r="96" spans="1:8" x14ac:dyDescent="0.25">
      <c r="C96" s="14" t="s">
        <v>14</v>
      </c>
      <c r="D96" s="15" t="s">
        <v>51</v>
      </c>
      <c r="E96" s="2" t="s">
        <v>52</v>
      </c>
    </row>
    <row r="97" spans="1:8" x14ac:dyDescent="0.25">
      <c r="C97" s="14" t="s">
        <v>23</v>
      </c>
      <c r="D97" s="15" t="s">
        <v>103</v>
      </c>
      <c r="E97" s="2" t="s">
        <v>104</v>
      </c>
    </row>
    <row r="99" spans="1:8" ht="34.5" x14ac:dyDescent="0.25">
      <c r="A99" s="16" t="s">
        <v>105</v>
      </c>
      <c r="B99" s="12">
        <v>1</v>
      </c>
      <c r="C99" s="16" t="s">
        <v>106</v>
      </c>
      <c r="D99" s="16" t="s">
        <v>107</v>
      </c>
      <c r="E99" s="17" t="s">
        <v>108</v>
      </c>
      <c r="F99" s="18">
        <v>0</v>
      </c>
      <c r="G99" s="19">
        <v>11.776</v>
      </c>
      <c r="H99" s="20">
        <f t="shared" ref="H99:H116" si="1">ROUND(ROUND(F99,2)*ROUND(G99,3),2)</f>
        <v>0</v>
      </c>
    </row>
    <row r="100" spans="1:8" ht="34.5" x14ac:dyDescent="0.25">
      <c r="A100" s="16" t="s">
        <v>105</v>
      </c>
      <c r="B100" s="12">
        <v>2</v>
      </c>
      <c r="C100" s="16" t="s">
        <v>109</v>
      </c>
      <c r="D100" s="16" t="s">
        <v>107</v>
      </c>
      <c r="E100" s="17" t="s">
        <v>110</v>
      </c>
      <c r="F100" s="18">
        <v>0</v>
      </c>
      <c r="G100" s="19">
        <v>7.36</v>
      </c>
      <c r="H100" s="20">
        <f t="shared" si="1"/>
        <v>0</v>
      </c>
    </row>
    <row r="101" spans="1:8" ht="34.5" x14ac:dyDescent="0.25">
      <c r="A101" s="16" t="s">
        <v>105</v>
      </c>
      <c r="B101" s="12">
        <v>3</v>
      </c>
      <c r="C101" s="16" t="s">
        <v>111</v>
      </c>
      <c r="D101" s="16" t="s">
        <v>107</v>
      </c>
      <c r="E101" s="17" t="s">
        <v>112</v>
      </c>
      <c r="F101" s="18">
        <v>0</v>
      </c>
      <c r="G101" s="19">
        <v>4.4160000000000004</v>
      </c>
      <c r="H101" s="20">
        <f t="shared" si="1"/>
        <v>0</v>
      </c>
    </row>
    <row r="102" spans="1:8" ht="23.25" x14ac:dyDescent="0.25">
      <c r="A102" s="16" t="s">
        <v>105</v>
      </c>
      <c r="B102" s="12">
        <v>4</v>
      </c>
      <c r="C102" s="16" t="s">
        <v>113</v>
      </c>
      <c r="D102" s="16" t="s">
        <v>114</v>
      </c>
      <c r="E102" s="17" t="s">
        <v>115</v>
      </c>
      <c r="F102" s="18">
        <v>0</v>
      </c>
      <c r="G102" s="19">
        <v>166.53800000000001</v>
      </c>
      <c r="H102" s="20">
        <f t="shared" si="1"/>
        <v>0</v>
      </c>
    </row>
    <row r="103" spans="1:8" ht="68.25" x14ac:dyDescent="0.25">
      <c r="A103" s="16" t="s">
        <v>105</v>
      </c>
      <c r="B103" s="12">
        <v>5</v>
      </c>
      <c r="C103" s="16" t="s">
        <v>116</v>
      </c>
      <c r="D103" s="16" t="s">
        <v>17</v>
      </c>
      <c r="E103" s="17" t="s">
        <v>117</v>
      </c>
      <c r="F103" s="18">
        <v>0</v>
      </c>
      <c r="G103" s="19">
        <v>8</v>
      </c>
      <c r="H103" s="20">
        <f t="shared" si="1"/>
        <v>0</v>
      </c>
    </row>
    <row r="104" spans="1:8" ht="57" x14ac:dyDescent="0.25">
      <c r="A104" s="16" t="s">
        <v>105</v>
      </c>
      <c r="B104" s="12">
        <v>6</v>
      </c>
      <c r="C104" s="16" t="s">
        <v>118</v>
      </c>
      <c r="D104" s="16" t="s">
        <v>17</v>
      </c>
      <c r="E104" s="17" t="s">
        <v>119</v>
      </c>
      <c r="F104" s="18">
        <v>0</v>
      </c>
      <c r="G104" s="19">
        <v>4</v>
      </c>
      <c r="H104" s="20">
        <f t="shared" si="1"/>
        <v>0</v>
      </c>
    </row>
    <row r="105" spans="1:8" ht="57" x14ac:dyDescent="0.25">
      <c r="A105" s="16" t="s">
        <v>105</v>
      </c>
      <c r="B105" s="12">
        <v>7</v>
      </c>
      <c r="C105" s="16" t="s">
        <v>120</v>
      </c>
      <c r="D105" s="16" t="s">
        <v>17</v>
      </c>
      <c r="E105" s="17" t="s">
        <v>121</v>
      </c>
      <c r="F105" s="18">
        <v>0</v>
      </c>
      <c r="G105" s="19">
        <v>2</v>
      </c>
      <c r="H105" s="20">
        <f t="shared" si="1"/>
        <v>0</v>
      </c>
    </row>
    <row r="106" spans="1:8" ht="45.75" x14ac:dyDescent="0.25">
      <c r="A106" s="16" t="s">
        <v>105</v>
      </c>
      <c r="B106" s="12">
        <v>8</v>
      </c>
      <c r="C106" s="16" t="s">
        <v>122</v>
      </c>
      <c r="D106" s="16" t="s">
        <v>114</v>
      </c>
      <c r="E106" s="17" t="s">
        <v>123</v>
      </c>
      <c r="F106" s="18">
        <v>0</v>
      </c>
      <c r="G106" s="19">
        <v>2668.4639999999999</v>
      </c>
      <c r="H106" s="20">
        <f t="shared" si="1"/>
        <v>0</v>
      </c>
    </row>
    <row r="107" spans="1:8" ht="45.75" x14ac:dyDescent="0.25">
      <c r="A107" s="16" t="s">
        <v>105</v>
      </c>
      <c r="B107" s="12">
        <v>9</v>
      </c>
      <c r="C107" s="16" t="s">
        <v>124</v>
      </c>
      <c r="D107" s="16" t="s">
        <v>114</v>
      </c>
      <c r="E107" s="17" t="s">
        <v>125</v>
      </c>
      <c r="F107" s="18">
        <v>0</v>
      </c>
      <c r="G107" s="19">
        <v>3684.7440000000001</v>
      </c>
      <c r="H107" s="20">
        <f t="shared" si="1"/>
        <v>0</v>
      </c>
    </row>
    <row r="108" spans="1:8" ht="45.75" x14ac:dyDescent="0.25">
      <c r="A108" s="16" t="s">
        <v>105</v>
      </c>
      <c r="B108" s="12">
        <v>10</v>
      </c>
      <c r="C108" s="16" t="s">
        <v>126</v>
      </c>
      <c r="D108" s="16" t="s">
        <v>38</v>
      </c>
      <c r="E108" s="17" t="s">
        <v>127</v>
      </c>
      <c r="F108" s="18">
        <v>0</v>
      </c>
      <c r="G108" s="19">
        <v>29.75</v>
      </c>
      <c r="H108" s="20">
        <f t="shared" si="1"/>
        <v>0</v>
      </c>
    </row>
    <row r="109" spans="1:8" ht="57" x14ac:dyDescent="0.25">
      <c r="A109" s="16" t="s">
        <v>105</v>
      </c>
      <c r="B109" s="12">
        <v>11</v>
      </c>
      <c r="C109" s="16" t="s">
        <v>128</v>
      </c>
      <c r="D109" s="16" t="s">
        <v>80</v>
      </c>
      <c r="E109" s="17" t="s">
        <v>129</v>
      </c>
      <c r="F109" s="18">
        <v>0</v>
      </c>
      <c r="G109" s="19">
        <v>82.5</v>
      </c>
      <c r="H109" s="20">
        <f t="shared" si="1"/>
        <v>0</v>
      </c>
    </row>
    <row r="110" spans="1:8" ht="57" x14ac:dyDescent="0.25">
      <c r="A110" s="16" t="s">
        <v>105</v>
      </c>
      <c r="B110" s="12">
        <v>12</v>
      </c>
      <c r="C110" s="16" t="s">
        <v>130</v>
      </c>
      <c r="D110" s="16" t="s">
        <v>80</v>
      </c>
      <c r="E110" s="17" t="s">
        <v>131</v>
      </c>
      <c r="F110" s="18">
        <v>0</v>
      </c>
      <c r="G110" s="19">
        <v>74.84</v>
      </c>
      <c r="H110" s="20">
        <f t="shared" si="1"/>
        <v>0</v>
      </c>
    </row>
    <row r="111" spans="1:8" ht="45.75" x14ac:dyDescent="0.25">
      <c r="A111" s="16" t="s">
        <v>105</v>
      </c>
      <c r="B111" s="12">
        <v>13</v>
      </c>
      <c r="C111" s="16" t="s">
        <v>132</v>
      </c>
      <c r="D111" s="16" t="s">
        <v>80</v>
      </c>
      <c r="E111" s="17" t="s">
        <v>133</v>
      </c>
      <c r="F111" s="18">
        <v>0</v>
      </c>
      <c r="G111" s="19">
        <v>10.39</v>
      </c>
      <c r="H111" s="20">
        <f t="shared" si="1"/>
        <v>0</v>
      </c>
    </row>
    <row r="112" spans="1:8" ht="68.25" x14ac:dyDescent="0.25">
      <c r="A112" s="16" t="s">
        <v>105</v>
      </c>
      <c r="B112" s="12">
        <v>14</v>
      </c>
      <c r="C112" s="16" t="s">
        <v>99</v>
      </c>
      <c r="D112" s="16" t="s">
        <v>38</v>
      </c>
      <c r="E112" s="17" t="s">
        <v>100</v>
      </c>
      <c r="F112" s="18">
        <v>0</v>
      </c>
      <c r="G112" s="19">
        <v>168.804</v>
      </c>
      <c r="H112" s="20">
        <f t="shared" si="1"/>
        <v>0</v>
      </c>
    </row>
    <row r="113" spans="1:8" ht="147" x14ac:dyDescent="0.25">
      <c r="A113" s="16" t="s">
        <v>105</v>
      </c>
      <c r="B113" s="12">
        <v>15</v>
      </c>
      <c r="C113" s="16" t="s">
        <v>134</v>
      </c>
      <c r="D113" s="16" t="s">
        <v>38</v>
      </c>
      <c r="E113" s="17" t="s">
        <v>135</v>
      </c>
      <c r="F113" s="18">
        <v>0</v>
      </c>
      <c r="G113" s="19">
        <v>39.81</v>
      </c>
      <c r="H113" s="20">
        <f t="shared" si="1"/>
        <v>0</v>
      </c>
    </row>
    <row r="114" spans="1:8" ht="113.25" x14ac:dyDescent="0.25">
      <c r="A114" s="16" t="s">
        <v>105</v>
      </c>
      <c r="B114" s="12">
        <v>16</v>
      </c>
      <c r="C114" s="16" t="s">
        <v>136</v>
      </c>
      <c r="D114" s="16" t="s">
        <v>38</v>
      </c>
      <c r="E114" s="17" t="s">
        <v>137</v>
      </c>
      <c r="F114" s="18">
        <v>0</v>
      </c>
      <c r="G114" s="19">
        <v>22.6</v>
      </c>
      <c r="H114" s="20">
        <f t="shared" si="1"/>
        <v>0</v>
      </c>
    </row>
    <row r="115" spans="1:8" ht="79.5" x14ac:dyDescent="0.25">
      <c r="A115" s="16" t="s">
        <v>105</v>
      </c>
      <c r="B115" s="12">
        <v>17</v>
      </c>
      <c r="C115" s="16" t="s">
        <v>138</v>
      </c>
      <c r="D115" s="16" t="s">
        <v>17</v>
      </c>
      <c r="E115" s="17" t="s">
        <v>139</v>
      </c>
      <c r="F115" s="18">
        <v>0</v>
      </c>
      <c r="G115" s="19">
        <v>1</v>
      </c>
      <c r="H115" s="20">
        <f t="shared" si="1"/>
        <v>0</v>
      </c>
    </row>
    <row r="116" spans="1:8" ht="90.75" x14ac:dyDescent="0.25">
      <c r="A116" s="16" t="s">
        <v>105</v>
      </c>
      <c r="B116" s="12">
        <v>18</v>
      </c>
      <c r="C116" s="16" t="s">
        <v>140</v>
      </c>
      <c r="D116" s="16" t="s">
        <v>17</v>
      </c>
      <c r="E116" s="17" t="s">
        <v>141</v>
      </c>
      <c r="F116" s="18">
        <v>0</v>
      </c>
      <c r="G116" s="19">
        <v>1</v>
      </c>
      <c r="H116" s="20">
        <f t="shared" si="1"/>
        <v>0</v>
      </c>
    </row>
    <row r="117" spans="1:8" x14ac:dyDescent="0.25">
      <c r="E117" s="2" t="s">
        <v>19</v>
      </c>
      <c r="F117" s="14"/>
      <c r="G117" s="14"/>
      <c r="H117" s="21">
        <f>SUM(H99:H116)</f>
        <v>0</v>
      </c>
    </row>
    <row r="119" spans="1:8" x14ac:dyDescent="0.25">
      <c r="C119" s="14" t="s">
        <v>8</v>
      </c>
      <c r="D119" s="15" t="s">
        <v>9</v>
      </c>
      <c r="E119" s="2" t="s">
        <v>10</v>
      </c>
    </row>
    <row r="120" spans="1:8" x14ac:dyDescent="0.25">
      <c r="C120" s="14" t="s">
        <v>11</v>
      </c>
      <c r="D120" s="15" t="s">
        <v>20</v>
      </c>
      <c r="E120" s="2" t="s">
        <v>21</v>
      </c>
    </row>
    <row r="121" spans="1:8" x14ac:dyDescent="0.25">
      <c r="C121" s="14" t="s">
        <v>14</v>
      </c>
      <c r="D121" s="15" t="s">
        <v>51</v>
      </c>
      <c r="E121" s="2" t="s">
        <v>52</v>
      </c>
    </row>
    <row r="122" spans="1:8" x14ac:dyDescent="0.25">
      <c r="C122" s="14" t="s">
        <v>23</v>
      </c>
      <c r="D122" s="15" t="s">
        <v>142</v>
      </c>
      <c r="E122" s="2" t="s">
        <v>143</v>
      </c>
    </row>
    <row r="124" spans="1:8" ht="113.25" x14ac:dyDescent="0.25">
      <c r="A124" s="16" t="s">
        <v>144</v>
      </c>
      <c r="B124" s="12">
        <v>1</v>
      </c>
      <c r="C124" s="16" t="s">
        <v>145</v>
      </c>
      <c r="D124" s="16" t="s">
        <v>17</v>
      </c>
      <c r="E124" s="17" t="s">
        <v>146</v>
      </c>
      <c r="F124" s="18">
        <v>0</v>
      </c>
      <c r="G124" s="19">
        <v>5</v>
      </c>
      <c r="H124" s="20">
        <f t="shared" ref="H124:H129" si="2">ROUND(ROUND(F124,2)*ROUND(G124,3),2)</f>
        <v>0</v>
      </c>
    </row>
    <row r="125" spans="1:8" ht="45.75" x14ac:dyDescent="0.25">
      <c r="A125" s="16" t="s">
        <v>144</v>
      </c>
      <c r="B125" s="12">
        <v>2</v>
      </c>
      <c r="C125" s="16" t="s">
        <v>147</v>
      </c>
      <c r="D125" s="16" t="s">
        <v>107</v>
      </c>
      <c r="E125" s="17" t="s">
        <v>148</v>
      </c>
      <c r="F125" s="18">
        <v>0</v>
      </c>
      <c r="G125" s="19">
        <v>1.68</v>
      </c>
      <c r="H125" s="20">
        <f t="shared" si="2"/>
        <v>0</v>
      </c>
    </row>
    <row r="126" spans="1:8" ht="45.75" x14ac:dyDescent="0.25">
      <c r="A126" s="16" t="s">
        <v>144</v>
      </c>
      <c r="B126" s="12">
        <v>3</v>
      </c>
      <c r="C126" s="16" t="s">
        <v>149</v>
      </c>
      <c r="D126" s="16" t="s">
        <v>17</v>
      </c>
      <c r="E126" s="17" t="s">
        <v>150</v>
      </c>
      <c r="F126" s="18">
        <v>0</v>
      </c>
      <c r="G126" s="19">
        <v>21</v>
      </c>
      <c r="H126" s="20">
        <f t="shared" si="2"/>
        <v>0</v>
      </c>
    </row>
    <row r="127" spans="1:8" ht="68.25" x14ac:dyDescent="0.25">
      <c r="A127" s="16" t="s">
        <v>144</v>
      </c>
      <c r="B127" s="12">
        <v>4</v>
      </c>
      <c r="C127" s="16" t="s">
        <v>151</v>
      </c>
      <c r="D127" s="16" t="s">
        <v>114</v>
      </c>
      <c r="E127" s="17" t="s">
        <v>152</v>
      </c>
      <c r="F127" s="18">
        <v>0</v>
      </c>
      <c r="G127" s="19">
        <v>7288.2939999999999</v>
      </c>
      <c r="H127" s="20">
        <f t="shared" si="2"/>
        <v>0</v>
      </c>
    </row>
    <row r="128" spans="1:8" ht="68.25" x14ac:dyDescent="0.25">
      <c r="A128" s="16" t="s">
        <v>144</v>
      </c>
      <c r="B128" s="12">
        <v>5</v>
      </c>
      <c r="C128" s="16" t="s">
        <v>153</v>
      </c>
      <c r="D128" s="16" t="s">
        <v>114</v>
      </c>
      <c r="E128" s="17" t="s">
        <v>154</v>
      </c>
      <c r="F128" s="18">
        <v>0</v>
      </c>
      <c r="G128" s="19">
        <v>618.03</v>
      </c>
      <c r="H128" s="20">
        <f t="shared" si="2"/>
        <v>0</v>
      </c>
    </row>
    <row r="129" spans="1:8" ht="68.25" x14ac:dyDescent="0.25">
      <c r="A129" s="16" t="s">
        <v>144</v>
      </c>
      <c r="B129" s="12">
        <v>6</v>
      </c>
      <c r="C129" s="16" t="s">
        <v>155</v>
      </c>
      <c r="D129" s="16" t="s">
        <v>38</v>
      </c>
      <c r="E129" s="17" t="s">
        <v>156</v>
      </c>
      <c r="F129" s="18">
        <v>0</v>
      </c>
      <c r="G129" s="19">
        <v>227.94</v>
      </c>
      <c r="H129" s="20">
        <f t="shared" si="2"/>
        <v>0</v>
      </c>
    </row>
    <row r="130" spans="1:8" x14ac:dyDescent="0.25">
      <c r="E130" s="2" t="s">
        <v>19</v>
      </c>
      <c r="F130" s="14"/>
      <c r="G130" s="14"/>
      <c r="H130" s="21">
        <f>SUM(H124:H129)</f>
        <v>0</v>
      </c>
    </row>
    <row r="132" spans="1:8" x14ac:dyDescent="0.25">
      <c r="C132" s="14" t="s">
        <v>8</v>
      </c>
      <c r="D132" s="15" t="s">
        <v>9</v>
      </c>
      <c r="E132" s="2" t="s">
        <v>10</v>
      </c>
    </row>
    <row r="133" spans="1:8" x14ac:dyDescent="0.25">
      <c r="C133" s="14" t="s">
        <v>11</v>
      </c>
      <c r="D133" s="15" t="s">
        <v>20</v>
      </c>
      <c r="E133" s="2" t="s">
        <v>21</v>
      </c>
    </row>
    <row r="134" spans="1:8" x14ac:dyDescent="0.25">
      <c r="C134" s="14" t="s">
        <v>14</v>
      </c>
      <c r="D134" s="15" t="s">
        <v>92</v>
      </c>
      <c r="E134" s="2" t="s">
        <v>157</v>
      </c>
    </row>
    <row r="135" spans="1:8" x14ac:dyDescent="0.25">
      <c r="C135" s="14" t="s">
        <v>23</v>
      </c>
      <c r="D135" s="15" t="s">
        <v>9</v>
      </c>
      <c r="E135" s="2" t="s">
        <v>158</v>
      </c>
    </row>
    <row r="137" spans="1:8" ht="124.5" x14ac:dyDescent="0.25">
      <c r="A137" s="16" t="s">
        <v>159</v>
      </c>
      <c r="B137" s="12">
        <v>1</v>
      </c>
      <c r="C137" s="16" t="s">
        <v>160</v>
      </c>
      <c r="D137" s="16" t="s">
        <v>38</v>
      </c>
      <c r="E137" s="17" t="s">
        <v>161</v>
      </c>
      <c r="F137" s="18">
        <v>0</v>
      </c>
      <c r="G137" s="19">
        <v>93.42</v>
      </c>
      <c r="H137" s="20">
        <f t="shared" ref="H137:H142" si="3">ROUND(ROUND(F137,2)*ROUND(G137,3),2)</f>
        <v>0</v>
      </c>
    </row>
    <row r="138" spans="1:8" ht="135.75" x14ac:dyDescent="0.25">
      <c r="A138" s="16" t="s">
        <v>159</v>
      </c>
      <c r="B138" s="12">
        <v>2</v>
      </c>
      <c r="C138" s="16" t="s">
        <v>162</v>
      </c>
      <c r="D138" s="16" t="s">
        <v>38</v>
      </c>
      <c r="E138" s="17" t="s">
        <v>163</v>
      </c>
      <c r="F138" s="18">
        <v>0</v>
      </c>
      <c r="G138" s="19">
        <v>208.02</v>
      </c>
      <c r="H138" s="20">
        <f t="shared" si="3"/>
        <v>0</v>
      </c>
    </row>
    <row r="139" spans="1:8" ht="147" x14ac:dyDescent="0.25">
      <c r="A139" s="16" t="s">
        <v>159</v>
      </c>
      <c r="B139" s="12">
        <v>3</v>
      </c>
      <c r="C139" s="16" t="s">
        <v>164</v>
      </c>
      <c r="D139" s="16" t="s">
        <v>38</v>
      </c>
      <c r="E139" s="17" t="s">
        <v>165</v>
      </c>
      <c r="F139" s="18">
        <v>0</v>
      </c>
      <c r="G139" s="19">
        <v>451.77</v>
      </c>
      <c r="H139" s="20">
        <f t="shared" si="3"/>
        <v>0</v>
      </c>
    </row>
    <row r="140" spans="1:8" ht="158.25" x14ac:dyDescent="0.25">
      <c r="A140" s="16" t="s">
        <v>159</v>
      </c>
      <c r="B140" s="12">
        <v>4</v>
      </c>
      <c r="C140" s="16" t="s">
        <v>166</v>
      </c>
      <c r="D140" s="16" t="s">
        <v>38</v>
      </c>
      <c r="E140" s="17" t="s">
        <v>167</v>
      </c>
      <c r="F140" s="18">
        <v>0</v>
      </c>
      <c r="G140" s="19">
        <v>255.6</v>
      </c>
      <c r="H140" s="20">
        <f t="shared" si="3"/>
        <v>0</v>
      </c>
    </row>
    <row r="141" spans="1:8" ht="113.25" x14ac:dyDescent="0.25">
      <c r="A141" s="16" t="s">
        <v>159</v>
      </c>
      <c r="B141" s="12">
        <v>5</v>
      </c>
      <c r="C141" s="16" t="s">
        <v>168</v>
      </c>
      <c r="D141" s="16" t="s">
        <v>38</v>
      </c>
      <c r="E141" s="17" t="s">
        <v>169</v>
      </c>
      <c r="F141" s="18">
        <v>0</v>
      </c>
      <c r="G141" s="19">
        <v>295.56</v>
      </c>
      <c r="H141" s="20">
        <f t="shared" si="3"/>
        <v>0</v>
      </c>
    </row>
    <row r="142" spans="1:8" ht="45.75" x14ac:dyDescent="0.25">
      <c r="A142" s="16" t="s">
        <v>159</v>
      </c>
      <c r="B142" s="12">
        <v>6</v>
      </c>
      <c r="C142" s="16" t="s">
        <v>170</v>
      </c>
      <c r="D142" s="16" t="s">
        <v>38</v>
      </c>
      <c r="E142" s="17" t="s">
        <v>171</v>
      </c>
      <c r="F142" s="18">
        <v>0</v>
      </c>
      <c r="G142" s="19">
        <v>93.16</v>
      </c>
      <c r="H142" s="20">
        <f t="shared" si="3"/>
        <v>0</v>
      </c>
    </row>
    <row r="143" spans="1:8" x14ac:dyDescent="0.25">
      <c r="E143" s="2" t="s">
        <v>19</v>
      </c>
      <c r="F143" s="14"/>
      <c r="G143" s="14"/>
      <c r="H143" s="21">
        <f>SUM(H137:H142)</f>
        <v>0</v>
      </c>
    </row>
    <row r="145" spans="1:8" x14ac:dyDescent="0.25">
      <c r="C145" s="14" t="s">
        <v>8</v>
      </c>
      <c r="D145" s="15" t="s">
        <v>9</v>
      </c>
      <c r="E145" s="2" t="s">
        <v>10</v>
      </c>
    </row>
    <row r="146" spans="1:8" x14ac:dyDescent="0.25">
      <c r="C146" s="14" t="s">
        <v>11</v>
      </c>
      <c r="D146" s="15" t="s">
        <v>20</v>
      </c>
      <c r="E146" s="2" t="s">
        <v>21</v>
      </c>
    </row>
    <row r="147" spans="1:8" x14ac:dyDescent="0.25">
      <c r="C147" s="14" t="s">
        <v>14</v>
      </c>
      <c r="D147" s="15" t="s">
        <v>92</v>
      </c>
      <c r="E147" s="2" t="s">
        <v>157</v>
      </c>
    </row>
    <row r="148" spans="1:8" x14ac:dyDescent="0.25">
      <c r="C148" s="14" t="s">
        <v>23</v>
      </c>
      <c r="D148" s="15" t="s">
        <v>34</v>
      </c>
      <c r="E148" s="2" t="s">
        <v>172</v>
      </c>
    </row>
    <row r="150" spans="1:8" ht="90.75" x14ac:dyDescent="0.25">
      <c r="A150" s="16" t="s">
        <v>173</v>
      </c>
      <c r="B150" s="12">
        <v>1</v>
      </c>
      <c r="C150" s="16" t="s">
        <v>174</v>
      </c>
      <c r="D150" s="16" t="s">
        <v>38</v>
      </c>
      <c r="E150" s="17" t="s">
        <v>175</v>
      </c>
      <c r="F150" s="18">
        <v>0</v>
      </c>
      <c r="G150" s="19">
        <v>95.78</v>
      </c>
      <c r="H150" s="20">
        <f t="shared" ref="H150:H155" si="4">ROUND(ROUND(F150,2)*ROUND(G150,3),2)</f>
        <v>0</v>
      </c>
    </row>
    <row r="151" spans="1:8" ht="34.5" x14ac:dyDescent="0.25">
      <c r="A151" s="16" t="s">
        <v>173</v>
      </c>
      <c r="B151" s="12">
        <v>2</v>
      </c>
      <c r="C151" s="16" t="s">
        <v>176</v>
      </c>
      <c r="D151" s="16" t="s">
        <v>38</v>
      </c>
      <c r="E151" s="17" t="s">
        <v>177</v>
      </c>
      <c r="F151" s="18">
        <v>0</v>
      </c>
      <c r="G151" s="19">
        <v>129.63999999999999</v>
      </c>
      <c r="H151" s="20">
        <f t="shared" si="4"/>
        <v>0</v>
      </c>
    </row>
    <row r="152" spans="1:8" ht="45.75" x14ac:dyDescent="0.25">
      <c r="A152" s="16" t="s">
        <v>173</v>
      </c>
      <c r="B152" s="12">
        <v>3</v>
      </c>
      <c r="C152" s="16" t="s">
        <v>178</v>
      </c>
      <c r="D152" s="16" t="s">
        <v>38</v>
      </c>
      <c r="E152" s="17" t="s">
        <v>179</v>
      </c>
      <c r="F152" s="18">
        <v>0</v>
      </c>
      <c r="G152" s="19">
        <v>72.16</v>
      </c>
      <c r="H152" s="20">
        <f t="shared" si="4"/>
        <v>0</v>
      </c>
    </row>
    <row r="153" spans="1:8" ht="203.25" x14ac:dyDescent="0.25">
      <c r="A153" s="16" t="s">
        <v>173</v>
      </c>
      <c r="B153" s="12">
        <v>4</v>
      </c>
      <c r="C153" s="16" t="s">
        <v>180</v>
      </c>
      <c r="D153" s="16" t="s">
        <v>38</v>
      </c>
      <c r="E153" s="17" t="s">
        <v>181</v>
      </c>
      <c r="F153" s="18">
        <v>0</v>
      </c>
      <c r="G153" s="19">
        <v>265.29000000000002</v>
      </c>
      <c r="H153" s="20">
        <f t="shared" si="4"/>
        <v>0</v>
      </c>
    </row>
    <row r="154" spans="1:8" ht="34.5" x14ac:dyDescent="0.25">
      <c r="A154" s="16" t="s">
        <v>173</v>
      </c>
      <c r="B154" s="12">
        <v>5</v>
      </c>
      <c r="C154" s="16" t="s">
        <v>182</v>
      </c>
      <c r="D154" s="16" t="s">
        <v>38</v>
      </c>
      <c r="E154" s="17" t="s">
        <v>183</v>
      </c>
      <c r="F154" s="18">
        <v>0</v>
      </c>
      <c r="G154" s="19">
        <v>377.55</v>
      </c>
      <c r="H154" s="20">
        <f t="shared" si="4"/>
        <v>0</v>
      </c>
    </row>
    <row r="155" spans="1:8" ht="90.75" x14ac:dyDescent="0.25">
      <c r="A155" s="16" t="s">
        <v>173</v>
      </c>
      <c r="B155" s="12">
        <v>6</v>
      </c>
      <c r="C155" s="16" t="s">
        <v>184</v>
      </c>
      <c r="D155" s="16" t="s">
        <v>38</v>
      </c>
      <c r="E155" s="17" t="s">
        <v>185</v>
      </c>
      <c r="F155" s="18">
        <v>0</v>
      </c>
      <c r="G155" s="19">
        <v>225.42</v>
      </c>
      <c r="H155" s="20">
        <f t="shared" si="4"/>
        <v>0</v>
      </c>
    </row>
    <row r="156" spans="1:8" x14ac:dyDescent="0.25">
      <c r="E156" s="2" t="s">
        <v>19</v>
      </c>
      <c r="F156" s="14"/>
      <c r="G156" s="14"/>
      <c r="H156" s="21">
        <f>SUM(H150:H155)</f>
        <v>0</v>
      </c>
    </row>
    <row r="158" spans="1:8" x14ac:dyDescent="0.25">
      <c r="C158" s="14" t="s">
        <v>8</v>
      </c>
      <c r="D158" s="15" t="s">
        <v>9</v>
      </c>
      <c r="E158" s="2" t="s">
        <v>10</v>
      </c>
    </row>
    <row r="159" spans="1:8" x14ac:dyDescent="0.25">
      <c r="C159" s="14" t="s">
        <v>11</v>
      </c>
      <c r="D159" s="15" t="s">
        <v>20</v>
      </c>
      <c r="E159" s="2" t="s">
        <v>21</v>
      </c>
    </row>
    <row r="160" spans="1:8" x14ac:dyDescent="0.25">
      <c r="C160" s="14" t="s">
        <v>14</v>
      </c>
      <c r="D160" s="15" t="s">
        <v>92</v>
      </c>
      <c r="E160" s="2" t="s">
        <v>157</v>
      </c>
    </row>
    <row r="161" spans="1:8" x14ac:dyDescent="0.25">
      <c r="C161" s="14" t="s">
        <v>23</v>
      </c>
      <c r="D161" s="15" t="s">
        <v>51</v>
      </c>
      <c r="E161" s="2" t="s">
        <v>186</v>
      </c>
    </row>
    <row r="163" spans="1:8" ht="338.25" x14ac:dyDescent="0.25">
      <c r="A163" s="16" t="s">
        <v>187</v>
      </c>
      <c r="B163" s="12">
        <v>1</v>
      </c>
      <c r="C163" s="16" t="s">
        <v>188</v>
      </c>
      <c r="D163" s="16" t="s">
        <v>17</v>
      </c>
      <c r="E163" s="17" t="s">
        <v>189</v>
      </c>
      <c r="F163" s="18">
        <v>0</v>
      </c>
      <c r="G163" s="19">
        <v>14</v>
      </c>
      <c r="H163" s="20">
        <f t="shared" ref="H163:H170" si="5">ROUND(ROUND(F163,2)*ROUND(G163,3),2)</f>
        <v>0</v>
      </c>
    </row>
    <row r="164" spans="1:8" ht="338.25" x14ac:dyDescent="0.25">
      <c r="A164" s="16" t="s">
        <v>187</v>
      </c>
      <c r="B164" s="12">
        <v>2</v>
      </c>
      <c r="C164" s="16" t="s">
        <v>190</v>
      </c>
      <c r="D164" s="16" t="s">
        <v>17</v>
      </c>
      <c r="E164" s="17" t="s">
        <v>191</v>
      </c>
      <c r="F164" s="18">
        <v>0</v>
      </c>
      <c r="G164" s="19">
        <v>18</v>
      </c>
      <c r="H164" s="20">
        <f t="shared" si="5"/>
        <v>0</v>
      </c>
    </row>
    <row r="165" spans="1:8" ht="282" x14ac:dyDescent="0.25">
      <c r="A165" s="16" t="s">
        <v>187</v>
      </c>
      <c r="B165" s="12">
        <v>3</v>
      </c>
      <c r="C165" s="16" t="s">
        <v>192</v>
      </c>
      <c r="D165" s="16" t="s">
        <v>17</v>
      </c>
      <c r="E165" s="17" t="s">
        <v>193</v>
      </c>
      <c r="F165" s="18">
        <v>0</v>
      </c>
      <c r="G165" s="19">
        <v>2</v>
      </c>
      <c r="H165" s="20">
        <f t="shared" si="5"/>
        <v>0</v>
      </c>
    </row>
    <row r="166" spans="1:8" ht="203.25" x14ac:dyDescent="0.25">
      <c r="A166" s="16" t="s">
        <v>187</v>
      </c>
      <c r="B166" s="12">
        <v>4</v>
      </c>
      <c r="C166" s="16" t="s">
        <v>194</v>
      </c>
      <c r="D166" s="16" t="s">
        <v>17</v>
      </c>
      <c r="E166" s="17" t="s">
        <v>195</v>
      </c>
      <c r="F166" s="18">
        <v>0</v>
      </c>
      <c r="G166" s="19">
        <v>4</v>
      </c>
      <c r="H166" s="20">
        <f t="shared" si="5"/>
        <v>0</v>
      </c>
    </row>
    <row r="167" spans="1:8" ht="237" x14ac:dyDescent="0.25">
      <c r="A167" s="16" t="s">
        <v>187</v>
      </c>
      <c r="B167" s="12">
        <v>5</v>
      </c>
      <c r="C167" s="16" t="s">
        <v>196</v>
      </c>
      <c r="D167" s="16" t="s">
        <v>17</v>
      </c>
      <c r="E167" s="17" t="s">
        <v>197</v>
      </c>
      <c r="F167" s="18">
        <v>0</v>
      </c>
      <c r="G167" s="19">
        <v>2</v>
      </c>
      <c r="H167" s="20">
        <f t="shared" si="5"/>
        <v>0</v>
      </c>
    </row>
    <row r="168" spans="1:8" ht="225.75" x14ac:dyDescent="0.25">
      <c r="A168" s="16" t="s">
        <v>187</v>
      </c>
      <c r="B168" s="12">
        <v>6</v>
      </c>
      <c r="C168" s="16" t="s">
        <v>198</v>
      </c>
      <c r="D168" s="16" t="s">
        <v>17</v>
      </c>
      <c r="E168" s="17" t="s">
        <v>199</v>
      </c>
      <c r="F168" s="18">
        <v>0</v>
      </c>
      <c r="G168" s="19">
        <v>4</v>
      </c>
      <c r="H168" s="20">
        <f t="shared" si="5"/>
        <v>0</v>
      </c>
    </row>
    <row r="169" spans="1:8" ht="214.5" x14ac:dyDescent="0.25">
      <c r="A169" s="16" t="s">
        <v>187</v>
      </c>
      <c r="B169" s="12">
        <v>7</v>
      </c>
      <c r="C169" s="16" t="s">
        <v>200</v>
      </c>
      <c r="D169" s="16" t="s">
        <v>17</v>
      </c>
      <c r="E169" s="17" t="s">
        <v>201</v>
      </c>
      <c r="F169" s="18">
        <v>0</v>
      </c>
      <c r="G169" s="19">
        <v>18</v>
      </c>
      <c r="H169" s="20">
        <f t="shared" si="5"/>
        <v>0</v>
      </c>
    </row>
    <row r="170" spans="1:8" ht="315.75" x14ac:dyDescent="0.25">
      <c r="A170" s="16" t="s">
        <v>187</v>
      </c>
      <c r="B170" s="12">
        <v>8</v>
      </c>
      <c r="C170" s="16" t="s">
        <v>202</v>
      </c>
      <c r="D170" s="16" t="s">
        <v>17</v>
      </c>
      <c r="E170" s="17" t="s">
        <v>203</v>
      </c>
      <c r="F170" s="18">
        <v>0</v>
      </c>
      <c r="G170" s="19">
        <v>4</v>
      </c>
      <c r="H170" s="20">
        <f t="shared" si="5"/>
        <v>0</v>
      </c>
    </row>
    <row r="171" spans="1:8" x14ac:dyDescent="0.25">
      <c r="E171" s="2" t="s">
        <v>19</v>
      </c>
      <c r="F171" s="14"/>
      <c r="G171" s="14"/>
      <c r="H171" s="21">
        <f>SUM(H163:H170)</f>
        <v>0</v>
      </c>
    </row>
    <row r="173" spans="1:8" x14ac:dyDescent="0.25">
      <c r="C173" s="14" t="s">
        <v>8</v>
      </c>
      <c r="D173" s="15" t="s">
        <v>9</v>
      </c>
      <c r="E173" s="2" t="s">
        <v>10</v>
      </c>
    </row>
    <row r="174" spans="1:8" x14ac:dyDescent="0.25">
      <c r="C174" s="14" t="s">
        <v>11</v>
      </c>
      <c r="D174" s="15" t="s">
        <v>20</v>
      </c>
      <c r="E174" s="2" t="s">
        <v>21</v>
      </c>
    </row>
    <row r="175" spans="1:8" x14ac:dyDescent="0.25">
      <c r="C175" s="14" t="s">
        <v>14</v>
      </c>
      <c r="D175" s="15" t="s">
        <v>103</v>
      </c>
      <c r="E175" s="2" t="s">
        <v>204</v>
      </c>
    </row>
    <row r="176" spans="1:8" x14ac:dyDescent="0.25">
      <c r="C176" s="14" t="s">
        <v>23</v>
      </c>
      <c r="D176" s="15" t="s">
        <v>9</v>
      </c>
      <c r="E176" s="2" t="s">
        <v>205</v>
      </c>
    </row>
    <row r="178" spans="1:8" ht="90.75" x14ac:dyDescent="0.25">
      <c r="A178" s="16" t="s">
        <v>206</v>
      </c>
      <c r="B178" s="12">
        <v>1</v>
      </c>
      <c r="C178" s="16" t="s">
        <v>207</v>
      </c>
      <c r="D178" s="16" t="s">
        <v>38</v>
      </c>
      <c r="E178" s="17" t="s">
        <v>208</v>
      </c>
      <c r="F178" s="18">
        <v>0</v>
      </c>
      <c r="G178" s="19">
        <v>359.19</v>
      </c>
      <c r="H178" s="20">
        <f>ROUND(ROUND(F178,2)*ROUND(G178,3),2)</f>
        <v>0</v>
      </c>
    </row>
    <row r="179" spans="1:8" ht="124.5" x14ac:dyDescent="0.25">
      <c r="A179" s="16" t="s">
        <v>206</v>
      </c>
      <c r="B179" s="12">
        <v>2</v>
      </c>
      <c r="C179" s="16" t="s">
        <v>209</v>
      </c>
      <c r="D179" s="16" t="s">
        <v>38</v>
      </c>
      <c r="E179" s="17" t="s">
        <v>210</v>
      </c>
      <c r="F179" s="18">
        <v>0</v>
      </c>
      <c r="G179" s="19">
        <v>359.19</v>
      </c>
      <c r="H179" s="20">
        <f>ROUND(ROUND(F179,2)*ROUND(G179,3),2)</f>
        <v>0</v>
      </c>
    </row>
    <row r="180" spans="1:8" ht="113.25" x14ac:dyDescent="0.25">
      <c r="A180" s="16" t="s">
        <v>206</v>
      </c>
      <c r="B180" s="12">
        <v>3</v>
      </c>
      <c r="C180" s="16" t="s">
        <v>211</v>
      </c>
      <c r="D180" s="16" t="s">
        <v>38</v>
      </c>
      <c r="E180" s="17" t="s">
        <v>212</v>
      </c>
      <c r="F180" s="18">
        <v>0</v>
      </c>
      <c r="G180" s="19">
        <v>2579.9499999999998</v>
      </c>
      <c r="H180" s="20">
        <f>ROUND(ROUND(F180,2)*ROUND(G180,3),2)</f>
        <v>0</v>
      </c>
    </row>
    <row r="181" spans="1:8" x14ac:dyDescent="0.25">
      <c r="E181" s="2" t="s">
        <v>19</v>
      </c>
      <c r="F181" s="14"/>
      <c r="G181" s="14"/>
      <c r="H181" s="21">
        <f>SUM(H178:H180)</f>
        <v>0</v>
      </c>
    </row>
    <row r="183" spans="1:8" x14ac:dyDescent="0.25">
      <c r="C183" s="14" t="s">
        <v>8</v>
      </c>
      <c r="D183" s="15" t="s">
        <v>9</v>
      </c>
      <c r="E183" s="2" t="s">
        <v>10</v>
      </c>
    </row>
    <row r="184" spans="1:8" x14ac:dyDescent="0.25">
      <c r="C184" s="14" t="s">
        <v>11</v>
      </c>
      <c r="D184" s="15" t="s">
        <v>20</v>
      </c>
      <c r="E184" s="2" t="s">
        <v>21</v>
      </c>
    </row>
    <row r="185" spans="1:8" x14ac:dyDescent="0.25">
      <c r="C185" s="14" t="s">
        <v>14</v>
      </c>
      <c r="D185" s="15" t="s">
        <v>103</v>
      </c>
      <c r="E185" s="2" t="s">
        <v>204</v>
      </c>
    </row>
    <row r="186" spans="1:8" x14ac:dyDescent="0.25">
      <c r="C186" s="14" t="s">
        <v>23</v>
      </c>
      <c r="D186" s="15" t="s">
        <v>34</v>
      </c>
      <c r="E186" s="2" t="s">
        <v>213</v>
      </c>
    </row>
    <row r="188" spans="1:8" ht="79.5" x14ac:dyDescent="0.25">
      <c r="A188" s="16" t="s">
        <v>214</v>
      </c>
      <c r="B188" s="12">
        <v>1</v>
      </c>
      <c r="C188" s="16" t="s">
        <v>215</v>
      </c>
      <c r="D188" s="16" t="s">
        <v>38</v>
      </c>
      <c r="E188" s="17" t="s">
        <v>216</v>
      </c>
      <c r="F188" s="18">
        <v>0</v>
      </c>
      <c r="G188" s="19">
        <v>665.74</v>
      </c>
      <c r="H188" s="20">
        <f t="shared" ref="H188:H194" si="6">ROUND(ROUND(F188,2)*ROUND(G188,3),2)</f>
        <v>0</v>
      </c>
    </row>
    <row r="189" spans="1:8" ht="57" x14ac:dyDescent="0.25">
      <c r="A189" s="16" t="s">
        <v>214</v>
      </c>
      <c r="B189" s="12">
        <v>2</v>
      </c>
      <c r="C189" s="16" t="s">
        <v>217</v>
      </c>
      <c r="D189" s="16" t="s">
        <v>38</v>
      </c>
      <c r="E189" s="17" t="s">
        <v>218</v>
      </c>
      <c r="F189" s="18">
        <v>0</v>
      </c>
      <c r="G189" s="19">
        <v>665.74</v>
      </c>
      <c r="H189" s="20">
        <f t="shared" si="6"/>
        <v>0</v>
      </c>
    </row>
    <row r="190" spans="1:8" ht="90.75" x14ac:dyDescent="0.25">
      <c r="A190" s="16" t="s">
        <v>214</v>
      </c>
      <c r="B190" s="12">
        <v>3</v>
      </c>
      <c r="C190" s="16" t="s">
        <v>219</v>
      </c>
      <c r="D190" s="16" t="s">
        <v>38</v>
      </c>
      <c r="E190" s="17" t="s">
        <v>220</v>
      </c>
      <c r="F190" s="18">
        <v>0</v>
      </c>
      <c r="G190" s="19">
        <v>48.18</v>
      </c>
      <c r="H190" s="20">
        <f t="shared" si="6"/>
        <v>0</v>
      </c>
    </row>
    <row r="191" spans="1:8" ht="124.5" x14ac:dyDescent="0.25">
      <c r="A191" s="16" t="s">
        <v>214</v>
      </c>
      <c r="B191" s="12">
        <v>4</v>
      </c>
      <c r="C191" s="16" t="s">
        <v>221</v>
      </c>
      <c r="D191" s="16" t="s">
        <v>38</v>
      </c>
      <c r="E191" s="17" t="s">
        <v>222</v>
      </c>
      <c r="F191" s="18">
        <v>0</v>
      </c>
      <c r="G191" s="19">
        <v>617.55999999999995</v>
      </c>
      <c r="H191" s="20">
        <f t="shared" si="6"/>
        <v>0</v>
      </c>
    </row>
    <row r="192" spans="1:8" ht="124.5" x14ac:dyDescent="0.25">
      <c r="A192" s="16" t="s">
        <v>214</v>
      </c>
      <c r="B192" s="12">
        <v>5</v>
      </c>
      <c r="C192" s="16" t="s">
        <v>223</v>
      </c>
      <c r="D192" s="16" t="s">
        <v>38</v>
      </c>
      <c r="E192" s="17" t="s">
        <v>224</v>
      </c>
      <c r="F192" s="18">
        <v>0</v>
      </c>
      <c r="G192" s="19">
        <v>48.18</v>
      </c>
      <c r="H192" s="20">
        <f t="shared" si="6"/>
        <v>0</v>
      </c>
    </row>
    <row r="193" spans="1:8" ht="79.5" x14ac:dyDescent="0.25">
      <c r="A193" s="16" t="s">
        <v>214</v>
      </c>
      <c r="B193" s="12">
        <v>6</v>
      </c>
      <c r="C193" s="16" t="s">
        <v>225</v>
      </c>
      <c r="D193" s="16" t="s">
        <v>80</v>
      </c>
      <c r="E193" s="17" t="s">
        <v>226</v>
      </c>
      <c r="F193" s="18">
        <v>0</v>
      </c>
      <c r="G193" s="19">
        <v>1409.01</v>
      </c>
      <c r="H193" s="20">
        <f t="shared" si="6"/>
        <v>0</v>
      </c>
    </row>
    <row r="194" spans="1:8" ht="34.5" x14ac:dyDescent="0.25">
      <c r="A194" s="16" t="s">
        <v>214</v>
      </c>
      <c r="B194" s="12">
        <v>7</v>
      </c>
      <c r="C194" s="16" t="s">
        <v>227</v>
      </c>
      <c r="D194" s="16" t="s">
        <v>80</v>
      </c>
      <c r="E194" s="17" t="s">
        <v>228</v>
      </c>
      <c r="F194" s="18">
        <v>0</v>
      </c>
      <c r="G194" s="19">
        <v>5.85</v>
      </c>
      <c r="H194" s="20">
        <f t="shared" si="6"/>
        <v>0</v>
      </c>
    </row>
    <row r="195" spans="1:8" x14ac:dyDescent="0.25">
      <c r="E195" s="2" t="s">
        <v>19</v>
      </c>
      <c r="F195" s="14"/>
      <c r="G195" s="14"/>
      <c r="H195" s="21">
        <f>SUM(H188:H194)</f>
        <v>0</v>
      </c>
    </row>
    <row r="197" spans="1:8" x14ac:dyDescent="0.25">
      <c r="C197" s="14" t="s">
        <v>8</v>
      </c>
      <c r="D197" s="15" t="s">
        <v>9</v>
      </c>
      <c r="E197" s="2" t="s">
        <v>10</v>
      </c>
    </row>
    <row r="198" spans="1:8" x14ac:dyDescent="0.25">
      <c r="C198" s="14" t="s">
        <v>11</v>
      </c>
      <c r="D198" s="15" t="s">
        <v>20</v>
      </c>
      <c r="E198" s="2" t="s">
        <v>21</v>
      </c>
    </row>
    <row r="199" spans="1:8" x14ac:dyDescent="0.25">
      <c r="C199" s="14" t="s">
        <v>14</v>
      </c>
      <c r="D199" s="15" t="s">
        <v>103</v>
      </c>
      <c r="E199" s="2" t="s">
        <v>204</v>
      </c>
    </row>
    <row r="200" spans="1:8" x14ac:dyDescent="0.25">
      <c r="C200" s="14" t="s">
        <v>23</v>
      </c>
      <c r="D200" s="15" t="s">
        <v>51</v>
      </c>
      <c r="E200" s="2" t="s">
        <v>229</v>
      </c>
    </row>
    <row r="202" spans="1:8" ht="45.75" x14ac:dyDescent="0.25">
      <c r="A202" s="16" t="s">
        <v>230</v>
      </c>
      <c r="B202" s="12">
        <v>1</v>
      </c>
      <c r="C202" s="16" t="s">
        <v>231</v>
      </c>
      <c r="D202" s="16" t="s">
        <v>38</v>
      </c>
      <c r="E202" s="17" t="s">
        <v>232</v>
      </c>
      <c r="F202" s="18">
        <v>0</v>
      </c>
      <c r="G202" s="19">
        <v>249.84</v>
      </c>
      <c r="H202" s="20">
        <f t="shared" ref="H202:H209" si="7">ROUND(ROUND(F202,2)*ROUND(G202,3),2)</f>
        <v>0</v>
      </c>
    </row>
    <row r="203" spans="1:8" ht="113.25" x14ac:dyDescent="0.25">
      <c r="A203" s="16" t="s">
        <v>230</v>
      </c>
      <c r="B203" s="12">
        <v>2</v>
      </c>
      <c r="C203" s="16" t="s">
        <v>211</v>
      </c>
      <c r="D203" s="16" t="s">
        <v>38</v>
      </c>
      <c r="E203" s="17" t="s">
        <v>212</v>
      </c>
      <c r="F203" s="18">
        <v>0</v>
      </c>
      <c r="G203" s="19">
        <v>249.84</v>
      </c>
      <c r="H203" s="20">
        <f t="shared" si="7"/>
        <v>0</v>
      </c>
    </row>
    <row r="204" spans="1:8" ht="45.75" x14ac:dyDescent="0.25">
      <c r="A204" s="16" t="s">
        <v>230</v>
      </c>
      <c r="B204" s="12">
        <v>3</v>
      </c>
      <c r="C204" s="16" t="s">
        <v>233</v>
      </c>
      <c r="D204" s="16" t="s">
        <v>38</v>
      </c>
      <c r="E204" s="17" t="s">
        <v>234</v>
      </c>
      <c r="F204" s="18">
        <v>0</v>
      </c>
      <c r="G204" s="19">
        <v>64.8</v>
      </c>
      <c r="H204" s="20">
        <f t="shared" si="7"/>
        <v>0</v>
      </c>
    </row>
    <row r="205" spans="1:8" ht="45.75" x14ac:dyDescent="0.25">
      <c r="A205" s="16" t="s">
        <v>230</v>
      </c>
      <c r="B205" s="12">
        <v>4</v>
      </c>
      <c r="C205" s="16" t="s">
        <v>37</v>
      </c>
      <c r="D205" s="16" t="s">
        <v>38</v>
      </c>
      <c r="E205" s="17" t="s">
        <v>39</v>
      </c>
      <c r="F205" s="18">
        <v>0</v>
      </c>
      <c r="G205" s="19">
        <v>19.8</v>
      </c>
      <c r="H205" s="20">
        <f t="shared" si="7"/>
        <v>0</v>
      </c>
    </row>
    <row r="206" spans="1:8" ht="57" x14ac:dyDescent="0.25">
      <c r="A206" s="16" t="s">
        <v>230</v>
      </c>
      <c r="B206" s="12">
        <v>5</v>
      </c>
      <c r="C206" s="16" t="s">
        <v>235</v>
      </c>
      <c r="D206" s="16" t="s">
        <v>38</v>
      </c>
      <c r="E206" s="17" t="s">
        <v>236</v>
      </c>
      <c r="F206" s="18">
        <v>0</v>
      </c>
      <c r="G206" s="19">
        <v>19.8</v>
      </c>
      <c r="H206" s="20">
        <f t="shared" si="7"/>
        <v>0</v>
      </c>
    </row>
    <row r="207" spans="1:8" ht="45.75" x14ac:dyDescent="0.25">
      <c r="A207" s="16" t="s">
        <v>230</v>
      </c>
      <c r="B207" s="12">
        <v>6</v>
      </c>
      <c r="C207" s="16" t="s">
        <v>237</v>
      </c>
      <c r="D207" s="16" t="s">
        <v>17</v>
      </c>
      <c r="E207" s="17" t="s">
        <v>238</v>
      </c>
      <c r="F207" s="18">
        <v>0</v>
      </c>
      <c r="G207" s="19">
        <v>1</v>
      </c>
      <c r="H207" s="20">
        <f t="shared" si="7"/>
        <v>0</v>
      </c>
    </row>
    <row r="208" spans="1:8" ht="90.75" x14ac:dyDescent="0.25">
      <c r="A208" s="16" t="s">
        <v>230</v>
      </c>
      <c r="B208" s="12">
        <v>7</v>
      </c>
      <c r="C208" s="16" t="s">
        <v>184</v>
      </c>
      <c r="D208" s="16" t="s">
        <v>38</v>
      </c>
      <c r="E208" s="17" t="s">
        <v>185</v>
      </c>
      <c r="F208" s="18">
        <v>0</v>
      </c>
      <c r="G208" s="19">
        <v>84.6</v>
      </c>
      <c r="H208" s="20">
        <f t="shared" si="7"/>
        <v>0</v>
      </c>
    </row>
    <row r="209" spans="1:8" ht="57" x14ac:dyDescent="0.25">
      <c r="A209" s="16" t="s">
        <v>230</v>
      </c>
      <c r="B209" s="12">
        <v>8</v>
      </c>
      <c r="C209" s="16" t="s">
        <v>239</v>
      </c>
      <c r="D209" s="16" t="s">
        <v>17</v>
      </c>
      <c r="E209" s="17" t="s">
        <v>240</v>
      </c>
      <c r="F209" s="18">
        <v>0</v>
      </c>
      <c r="G209" s="19">
        <v>1</v>
      </c>
      <c r="H209" s="20">
        <f t="shared" si="7"/>
        <v>0</v>
      </c>
    </row>
    <row r="210" spans="1:8" x14ac:dyDescent="0.25">
      <c r="E210" s="2" t="s">
        <v>19</v>
      </c>
      <c r="F210" s="14"/>
      <c r="G210" s="14"/>
      <c r="H210" s="21">
        <f>SUM(H202:H209)</f>
        <v>0</v>
      </c>
    </row>
    <row r="212" spans="1:8" x14ac:dyDescent="0.25">
      <c r="C212" s="14" t="s">
        <v>8</v>
      </c>
      <c r="D212" s="15" t="s">
        <v>9</v>
      </c>
      <c r="E212" s="2" t="s">
        <v>10</v>
      </c>
    </row>
    <row r="213" spans="1:8" x14ac:dyDescent="0.25">
      <c r="C213" s="14" t="s">
        <v>11</v>
      </c>
      <c r="D213" s="15" t="s">
        <v>20</v>
      </c>
      <c r="E213" s="2" t="s">
        <v>21</v>
      </c>
    </row>
    <row r="214" spans="1:8" x14ac:dyDescent="0.25">
      <c r="C214" s="14" t="s">
        <v>14</v>
      </c>
      <c r="D214" s="15" t="s">
        <v>142</v>
      </c>
      <c r="E214" s="2" t="s">
        <v>241</v>
      </c>
    </row>
    <row r="215" spans="1:8" x14ac:dyDescent="0.25">
      <c r="C215" s="14" t="s">
        <v>23</v>
      </c>
      <c r="D215" s="15" t="s">
        <v>9</v>
      </c>
      <c r="E215" s="2" t="s">
        <v>242</v>
      </c>
    </row>
    <row r="217" spans="1:8" ht="158.25" x14ac:dyDescent="0.25">
      <c r="A217" s="16" t="s">
        <v>243</v>
      </c>
      <c r="B217" s="12">
        <v>1</v>
      </c>
      <c r="C217" s="16" t="s">
        <v>244</v>
      </c>
      <c r="D217" s="16" t="s">
        <v>17</v>
      </c>
      <c r="E217" s="17" t="s">
        <v>245</v>
      </c>
      <c r="F217" s="18">
        <v>0</v>
      </c>
      <c r="G217" s="19">
        <v>18</v>
      </c>
      <c r="H217" s="20">
        <f>ROUND(ROUND(F217,2)*ROUND(G217,3),2)</f>
        <v>0</v>
      </c>
    </row>
    <row r="218" spans="1:8" ht="192" x14ac:dyDescent="0.25">
      <c r="A218" s="16" t="s">
        <v>243</v>
      </c>
      <c r="B218" s="12">
        <v>2</v>
      </c>
      <c r="C218" s="16" t="s">
        <v>246</v>
      </c>
      <c r="D218" s="16" t="s">
        <v>17</v>
      </c>
      <c r="E218" s="17" t="s">
        <v>247</v>
      </c>
      <c r="F218" s="18">
        <v>0</v>
      </c>
      <c r="G218" s="19">
        <v>14</v>
      </c>
      <c r="H218" s="20">
        <f>ROUND(ROUND(F218,2)*ROUND(G218,3),2)</f>
        <v>0</v>
      </c>
    </row>
    <row r="219" spans="1:8" ht="192" x14ac:dyDescent="0.25">
      <c r="A219" s="16" t="s">
        <v>243</v>
      </c>
      <c r="B219" s="12">
        <v>3</v>
      </c>
      <c r="C219" s="16" t="s">
        <v>248</v>
      </c>
      <c r="D219" s="16" t="s">
        <v>17</v>
      </c>
      <c r="E219" s="17" t="s">
        <v>249</v>
      </c>
      <c r="F219" s="18">
        <v>0</v>
      </c>
      <c r="G219" s="19">
        <v>4</v>
      </c>
      <c r="H219" s="20">
        <f>ROUND(ROUND(F219,2)*ROUND(G219,3),2)</f>
        <v>0</v>
      </c>
    </row>
    <row r="220" spans="1:8" x14ac:dyDescent="0.25">
      <c r="E220" s="2" t="s">
        <v>19</v>
      </c>
      <c r="F220" s="14"/>
      <c r="G220" s="14"/>
      <c r="H220" s="21">
        <f>SUM(H217:H219)</f>
        <v>0</v>
      </c>
    </row>
    <row r="222" spans="1:8" x14ac:dyDescent="0.25">
      <c r="C222" s="14" t="s">
        <v>8</v>
      </c>
      <c r="D222" s="15" t="s">
        <v>9</v>
      </c>
      <c r="E222" s="2" t="s">
        <v>10</v>
      </c>
    </row>
    <row r="223" spans="1:8" x14ac:dyDescent="0.25">
      <c r="C223" s="14" t="s">
        <v>11</v>
      </c>
      <c r="D223" s="15" t="s">
        <v>20</v>
      </c>
      <c r="E223" s="2" t="s">
        <v>21</v>
      </c>
    </row>
    <row r="224" spans="1:8" x14ac:dyDescent="0.25">
      <c r="C224" s="14" t="s">
        <v>14</v>
      </c>
      <c r="D224" s="15" t="s">
        <v>142</v>
      </c>
      <c r="E224" s="2" t="s">
        <v>241</v>
      </c>
    </row>
    <row r="225" spans="1:8" x14ac:dyDescent="0.25">
      <c r="C225" s="14" t="s">
        <v>23</v>
      </c>
      <c r="D225" s="15" t="s">
        <v>34</v>
      </c>
      <c r="E225" s="2" t="s">
        <v>250</v>
      </c>
    </row>
    <row r="227" spans="1:8" ht="169.5" x14ac:dyDescent="0.25">
      <c r="A227" s="16" t="s">
        <v>251</v>
      </c>
      <c r="B227" s="12">
        <v>1</v>
      </c>
      <c r="C227" s="16" t="s">
        <v>252</v>
      </c>
      <c r="D227" s="16" t="s">
        <v>17</v>
      </c>
      <c r="E227" s="17" t="s">
        <v>253</v>
      </c>
      <c r="F227" s="18">
        <v>0</v>
      </c>
      <c r="G227" s="19">
        <v>14</v>
      </c>
      <c r="H227" s="20">
        <f t="shared" ref="H227:H232" si="8">ROUND(ROUND(F227,2)*ROUND(G227,3),2)</f>
        <v>0</v>
      </c>
    </row>
    <row r="228" spans="1:8" ht="124.5" x14ac:dyDescent="0.25">
      <c r="A228" s="16" t="s">
        <v>251</v>
      </c>
      <c r="B228" s="12">
        <v>2</v>
      </c>
      <c r="C228" s="16" t="s">
        <v>254</v>
      </c>
      <c r="D228" s="16" t="s">
        <v>17</v>
      </c>
      <c r="E228" s="17" t="s">
        <v>255</v>
      </c>
      <c r="F228" s="18">
        <v>0</v>
      </c>
      <c r="G228" s="19">
        <v>14</v>
      </c>
      <c r="H228" s="20">
        <f t="shared" si="8"/>
        <v>0</v>
      </c>
    </row>
    <row r="229" spans="1:8" ht="169.5" x14ac:dyDescent="0.25">
      <c r="A229" s="16" t="s">
        <v>251</v>
      </c>
      <c r="B229" s="12">
        <v>3</v>
      </c>
      <c r="C229" s="16" t="s">
        <v>256</v>
      </c>
      <c r="D229" s="16" t="s">
        <v>17</v>
      </c>
      <c r="E229" s="17" t="s">
        <v>257</v>
      </c>
      <c r="F229" s="18">
        <v>0</v>
      </c>
      <c r="G229" s="19">
        <v>4</v>
      </c>
      <c r="H229" s="20">
        <f t="shared" si="8"/>
        <v>0</v>
      </c>
    </row>
    <row r="230" spans="1:8" ht="124.5" x14ac:dyDescent="0.25">
      <c r="A230" s="16" t="s">
        <v>251</v>
      </c>
      <c r="B230" s="12">
        <v>4</v>
      </c>
      <c r="C230" s="16" t="s">
        <v>258</v>
      </c>
      <c r="D230" s="16" t="s">
        <v>17</v>
      </c>
      <c r="E230" s="17" t="s">
        <v>259</v>
      </c>
      <c r="F230" s="18">
        <v>0</v>
      </c>
      <c r="G230" s="19">
        <v>4</v>
      </c>
      <c r="H230" s="20">
        <f t="shared" si="8"/>
        <v>0</v>
      </c>
    </row>
    <row r="231" spans="1:8" ht="68.25" x14ac:dyDescent="0.25">
      <c r="A231" s="16" t="s">
        <v>251</v>
      </c>
      <c r="B231" s="12">
        <v>5</v>
      </c>
      <c r="C231" s="16" t="s">
        <v>260</v>
      </c>
      <c r="D231" s="16" t="s">
        <v>17</v>
      </c>
      <c r="E231" s="17" t="s">
        <v>261</v>
      </c>
      <c r="F231" s="18">
        <v>0</v>
      </c>
      <c r="G231" s="19">
        <v>18</v>
      </c>
      <c r="H231" s="20">
        <f t="shared" si="8"/>
        <v>0</v>
      </c>
    </row>
    <row r="232" spans="1:8" ht="90.75" x14ac:dyDescent="0.25">
      <c r="A232" s="16" t="s">
        <v>251</v>
      </c>
      <c r="B232" s="12">
        <v>6</v>
      </c>
      <c r="C232" s="16" t="s">
        <v>262</v>
      </c>
      <c r="D232" s="16" t="s">
        <v>17</v>
      </c>
      <c r="E232" s="17" t="s">
        <v>263</v>
      </c>
      <c r="F232" s="18">
        <v>0</v>
      </c>
      <c r="G232" s="19">
        <v>18</v>
      </c>
      <c r="H232" s="20">
        <f t="shared" si="8"/>
        <v>0</v>
      </c>
    </row>
    <row r="233" spans="1:8" x14ac:dyDescent="0.25">
      <c r="E233" s="2" t="s">
        <v>19</v>
      </c>
      <c r="F233" s="14"/>
      <c r="G233" s="14"/>
      <c r="H233" s="21">
        <f>SUM(H227:H232)</f>
        <v>0</v>
      </c>
    </row>
    <row r="235" spans="1:8" x14ac:dyDescent="0.25">
      <c r="C235" s="14" t="s">
        <v>8</v>
      </c>
      <c r="D235" s="15" t="s">
        <v>9</v>
      </c>
      <c r="E235" s="2" t="s">
        <v>10</v>
      </c>
    </row>
    <row r="236" spans="1:8" x14ac:dyDescent="0.25">
      <c r="C236" s="14" t="s">
        <v>11</v>
      </c>
      <c r="D236" s="15" t="s">
        <v>20</v>
      </c>
      <c r="E236" s="2" t="s">
        <v>21</v>
      </c>
    </row>
    <row r="237" spans="1:8" x14ac:dyDescent="0.25">
      <c r="C237" s="14" t="s">
        <v>14</v>
      </c>
      <c r="D237" s="15" t="s">
        <v>142</v>
      </c>
      <c r="E237" s="2" t="s">
        <v>241</v>
      </c>
    </row>
    <row r="238" spans="1:8" x14ac:dyDescent="0.25">
      <c r="C238" s="14" t="s">
        <v>23</v>
      </c>
      <c r="D238" s="15" t="s">
        <v>51</v>
      </c>
      <c r="E238" s="2" t="s">
        <v>264</v>
      </c>
    </row>
    <row r="240" spans="1:8" ht="68.25" x14ac:dyDescent="0.25">
      <c r="A240" s="16" t="s">
        <v>265</v>
      </c>
      <c r="B240" s="12">
        <v>1</v>
      </c>
      <c r="C240" s="16" t="s">
        <v>266</v>
      </c>
      <c r="D240" s="16" t="s">
        <v>17</v>
      </c>
      <c r="E240" s="17" t="s">
        <v>267</v>
      </c>
      <c r="F240" s="18">
        <v>0</v>
      </c>
      <c r="G240" s="19">
        <v>18</v>
      </c>
      <c r="H240" s="20">
        <f t="shared" ref="H240:H246" si="9">ROUND(ROUND(F240,2)*ROUND(G240,3),2)</f>
        <v>0</v>
      </c>
    </row>
    <row r="241" spans="1:8" ht="45.75" x14ac:dyDescent="0.25">
      <c r="A241" s="16" t="s">
        <v>265</v>
      </c>
      <c r="B241" s="12">
        <v>2</v>
      </c>
      <c r="C241" s="16" t="s">
        <v>268</v>
      </c>
      <c r="D241" s="16" t="s">
        <v>17</v>
      </c>
      <c r="E241" s="17" t="s">
        <v>269</v>
      </c>
      <c r="F241" s="18">
        <v>0</v>
      </c>
      <c r="G241" s="19">
        <v>18</v>
      </c>
      <c r="H241" s="20">
        <f t="shared" si="9"/>
        <v>0</v>
      </c>
    </row>
    <row r="242" spans="1:8" ht="68.25" x14ac:dyDescent="0.25">
      <c r="A242" s="16" t="s">
        <v>265</v>
      </c>
      <c r="B242" s="12">
        <v>3</v>
      </c>
      <c r="C242" s="16" t="s">
        <v>270</v>
      </c>
      <c r="D242" s="16" t="s">
        <v>17</v>
      </c>
      <c r="E242" s="17" t="s">
        <v>271</v>
      </c>
      <c r="F242" s="18">
        <v>0</v>
      </c>
      <c r="G242" s="19">
        <v>18</v>
      </c>
      <c r="H242" s="20">
        <f t="shared" si="9"/>
        <v>0</v>
      </c>
    </row>
    <row r="243" spans="1:8" ht="57" x14ac:dyDescent="0.25">
      <c r="A243" s="16" t="s">
        <v>265</v>
      </c>
      <c r="B243" s="12">
        <v>4</v>
      </c>
      <c r="C243" s="16" t="s">
        <v>272</v>
      </c>
      <c r="D243" s="16" t="s">
        <v>17</v>
      </c>
      <c r="E243" s="17" t="s">
        <v>273</v>
      </c>
      <c r="F243" s="18">
        <v>0</v>
      </c>
      <c r="G243" s="19">
        <v>4</v>
      </c>
      <c r="H243" s="20">
        <f t="shared" si="9"/>
        <v>0</v>
      </c>
    </row>
    <row r="244" spans="1:8" ht="34.5" x14ac:dyDescent="0.25">
      <c r="A244" s="16" t="s">
        <v>265</v>
      </c>
      <c r="B244" s="12">
        <v>5</v>
      </c>
      <c r="C244" s="16" t="s">
        <v>274</v>
      </c>
      <c r="D244" s="16" t="s">
        <v>17</v>
      </c>
      <c r="E244" s="17" t="s">
        <v>275</v>
      </c>
      <c r="F244" s="18">
        <v>0</v>
      </c>
      <c r="G244" s="19">
        <v>4</v>
      </c>
      <c r="H244" s="20">
        <f t="shared" si="9"/>
        <v>0</v>
      </c>
    </row>
    <row r="245" spans="1:8" ht="45.75" x14ac:dyDescent="0.25">
      <c r="A245" s="16" t="s">
        <v>265</v>
      </c>
      <c r="B245" s="12">
        <v>6</v>
      </c>
      <c r="C245" s="16" t="s">
        <v>276</v>
      </c>
      <c r="D245" s="16" t="s">
        <v>17</v>
      </c>
      <c r="E245" s="17" t="s">
        <v>277</v>
      </c>
      <c r="F245" s="18">
        <v>0</v>
      </c>
      <c r="G245" s="19">
        <v>4</v>
      </c>
      <c r="H245" s="20">
        <f t="shared" si="9"/>
        <v>0</v>
      </c>
    </row>
    <row r="246" spans="1:8" ht="34.5" x14ac:dyDescent="0.25">
      <c r="A246" s="16" t="s">
        <v>265</v>
      </c>
      <c r="B246" s="12">
        <v>7</v>
      </c>
      <c r="C246" s="16" t="s">
        <v>278</v>
      </c>
      <c r="D246" s="16" t="s">
        <v>17</v>
      </c>
      <c r="E246" s="17" t="s">
        <v>279</v>
      </c>
      <c r="F246" s="18">
        <v>0</v>
      </c>
      <c r="G246" s="19">
        <v>4</v>
      </c>
      <c r="H246" s="20">
        <f t="shared" si="9"/>
        <v>0</v>
      </c>
    </row>
    <row r="247" spans="1:8" x14ac:dyDescent="0.25">
      <c r="E247" s="2" t="s">
        <v>19</v>
      </c>
      <c r="F247" s="14"/>
      <c r="G247" s="14"/>
      <c r="H247" s="21">
        <f>SUM(H240:H246)</f>
        <v>0</v>
      </c>
    </row>
    <row r="249" spans="1:8" x14ac:dyDescent="0.25">
      <c r="C249" s="14" t="s">
        <v>8</v>
      </c>
      <c r="D249" s="15" t="s">
        <v>9</v>
      </c>
      <c r="E249" s="2" t="s">
        <v>10</v>
      </c>
    </row>
    <row r="250" spans="1:8" x14ac:dyDescent="0.25">
      <c r="C250" s="14" t="s">
        <v>11</v>
      </c>
      <c r="D250" s="15" t="s">
        <v>20</v>
      </c>
      <c r="E250" s="2" t="s">
        <v>21</v>
      </c>
    </row>
    <row r="251" spans="1:8" x14ac:dyDescent="0.25">
      <c r="C251" s="14" t="s">
        <v>14</v>
      </c>
      <c r="D251" s="15" t="s">
        <v>280</v>
      </c>
      <c r="E251" s="2" t="s">
        <v>281</v>
      </c>
    </row>
    <row r="252" spans="1:8" x14ac:dyDescent="0.25">
      <c r="C252" s="14" t="s">
        <v>23</v>
      </c>
      <c r="D252" s="15" t="s">
        <v>9</v>
      </c>
      <c r="E252" s="2" t="s">
        <v>281</v>
      </c>
    </row>
    <row r="254" spans="1:8" ht="237" x14ac:dyDescent="0.25">
      <c r="A254" s="16" t="s">
        <v>282</v>
      </c>
      <c r="B254" s="12">
        <v>1</v>
      </c>
      <c r="C254" s="16" t="s">
        <v>283</v>
      </c>
      <c r="D254" s="16" t="s">
        <v>17</v>
      </c>
      <c r="E254" s="17" t="s">
        <v>284</v>
      </c>
      <c r="F254" s="18">
        <v>0</v>
      </c>
      <c r="G254" s="19">
        <v>1</v>
      </c>
      <c r="H254" s="20">
        <f>ROUND(ROUND(F254,2)*ROUND(G254,3),2)</f>
        <v>0</v>
      </c>
    </row>
    <row r="255" spans="1:8" ht="23.25" x14ac:dyDescent="0.25">
      <c r="A255" s="16" t="s">
        <v>282</v>
      </c>
      <c r="B255" s="12">
        <v>2</v>
      </c>
      <c r="C255" s="16" t="s">
        <v>285</v>
      </c>
      <c r="D255" s="16" t="s">
        <v>286</v>
      </c>
      <c r="E255" s="17" t="s">
        <v>287</v>
      </c>
      <c r="F255" s="18">
        <v>0</v>
      </c>
      <c r="G255" s="19">
        <v>1</v>
      </c>
      <c r="H255" s="20">
        <f>ROUND(ROUND(F255,2)*ROUND(G255,3),2)</f>
        <v>0</v>
      </c>
    </row>
    <row r="256" spans="1:8" ht="23.25" x14ac:dyDescent="0.25">
      <c r="A256" s="16" t="s">
        <v>282</v>
      </c>
      <c r="B256" s="12">
        <v>3</v>
      </c>
      <c r="C256" s="16" t="s">
        <v>288</v>
      </c>
      <c r="D256" s="16" t="s">
        <v>286</v>
      </c>
      <c r="E256" s="17" t="s">
        <v>289</v>
      </c>
      <c r="F256" s="18">
        <v>0</v>
      </c>
      <c r="G256" s="19">
        <v>1</v>
      </c>
      <c r="H256" s="20">
        <f>ROUND(ROUND(F256,2)*ROUND(G256,3),2)</f>
        <v>0</v>
      </c>
    </row>
    <row r="257" spans="1:8" ht="23.25" x14ac:dyDescent="0.25">
      <c r="A257" s="16" t="s">
        <v>282</v>
      </c>
      <c r="B257" s="12">
        <v>4</v>
      </c>
      <c r="C257" s="16" t="s">
        <v>290</v>
      </c>
      <c r="D257" s="16" t="s">
        <v>286</v>
      </c>
      <c r="E257" s="17" t="s">
        <v>291</v>
      </c>
      <c r="F257" s="18">
        <v>0</v>
      </c>
      <c r="G257" s="19">
        <v>1</v>
      </c>
      <c r="H257" s="20">
        <f>ROUND(ROUND(F257,2)*ROUND(G257,3),2)</f>
        <v>0</v>
      </c>
    </row>
    <row r="258" spans="1:8" x14ac:dyDescent="0.25">
      <c r="E258" s="2" t="s">
        <v>19</v>
      </c>
      <c r="F258" s="14"/>
      <c r="G258" s="14"/>
      <c r="H258" s="21">
        <f>SUM(H254:H257)</f>
        <v>0</v>
      </c>
    </row>
    <row r="260" spans="1:8" x14ac:dyDescent="0.25">
      <c r="C260" s="14" t="s">
        <v>8</v>
      </c>
      <c r="D260" s="15" t="s">
        <v>9</v>
      </c>
      <c r="E260" s="2" t="s">
        <v>10</v>
      </c>
    </row>
    <row r="261" spans="1:8" x14ac:dyDescent="0.25">
      <c r="C261" s="14" t="s">
        <v>11</v>
      </c>
      <c r="D261" s="15" t="s">
        <v>292</v>
      </c>
      <c r="E261" s="2" t="s">
        <v>293</v>
      </c>
    </row>
    <row r="262" spans="1:8" x14ac:dyDescent="0.25">
      <c r="C262" s="14" t="s">
        <v>14</v>
      </c>
      <c r="D262" s="15" t="s">
        <v>9</v>
      </c>
      <c r="E262" s="2" t="s">
        <v>13</v>
      </c>
    </row>
    <row r="263" spans="1:8" x14ac:dyDescent="0.25">
      <c r="C263" s="14" t="s">
        <v>23</v>
      </c>
      <c r="D263" s="15" t="s">
        <v>9</v>
      </c>
      <c r="E263" s="2" t="s">
        <v>294</v>
      </c>
    </row>
    <row r="265" spans="1:8" ht="409.6" x14ac:dyDescent="0.25">
      <c r="A265" s="16" t="s">
        <v>295</v>
      </c>
      <c r="B265" s="12">
        <v>1</v>
      </c>
      <c r="C265" s="16" t="s">
        <v>296</v>
      </c>
      <c r="D265" s="16" t="s">
        <v>297</v>
      </c>
      <c r="E265" s="17" t="s">
        <v>298</v>
      </c>
      <c r="F265" s="18">
        <v>0</v>
      </c>
      <c r="G265" s="19">
        <v>1</v>
      </c>
      <c r="H265" s="20">
        <f>ROUND(ROUND(F265,2)*ROUND(G265,3),2)</f>
        <v>0</v>
      </c>
    </row>
    <row r="266" spans="1:8" x14ac:dyDescent="0.25">
      <c r="E266" s="2" t="s">
        <v>19</v>
      </c>
      <c r="F266" s="14"/>
      <c r="G266" s="14"/>
      <c r="H266" s="21">
        <f>SUM(H265:H265)</f>
        <v>0</v>
      </c>
    </row>
    <row r="268" spans="1:8" x14ac:dyDescent="0.25">
      <c r="C268" s="14" t="s">
        <v>8</v>
      </c>
      <c r="D268" s="15" t="s">
        <v>9</v>
      </c>
      <c r="E268" s="2" t="s">
        <v>10</v>
      </c>
    </row>
    <row r="269" spans="1:8" x14ac:dyDescent="0.25">
      <c r="C269" s="14" t="s">
        <v>11</v>
      </c>
      <c r="D269" s="15" t="s">
        <v>292</v>
      </c>
      <c r="E269" s="2" t="s">
        <v>293</v>
      </c>
    </row>
    <row r="270" spans="1:8" x14ac:dyDescent="0.25">
      <c r="C270" s="14" t="s">
        <v>14</v>
      </c>
      <c r="D270" s="15" t="s">
        <v>34</v>
      </c>
      <c r="E270" s="2" t="s">
        <v>299</v>
      </c>
    </row>
    <row r="271" spans="1:8" x14ac:dyDescent="0.25">
      <c r="C271" s="14" t="s">
        <v>23</v>
      </c>
      <c r="D271" s="15" t="s">
        <v>9</v>
      </c>
      <c r="E271" s="2" t="s">
        <v>300</v>
      </c>
    </row>
    <row r="273" spans="1:8" ht="409.6" x14ac:dyDescent="0.25">
      <c r="A273" s="16" t="s">
        <v>301</v>
      </c>
      <c r="B273" s="12">
        <v>1</v>
      </c>
      <c r="C273" s="16" t="s">
        <v>302</v>
      </c>
      <c r="D273" s="16" t="s">
        <v>297</v>
      </c>
      <c r="E273" s="17" t="s">
        <v>303</v>
      </c>
      <c r="F273" s="18">
        <v>0</v>
      </c>
      <c r="G273" s="19">
        <v>1</v>
      </c>
      <c r="H273" s="20">
        <f>ROUND(ROUND(F273,2)*ROUND(G273,3),2)</f>
        <v>0</v>
      </c>
    </row>
    <row r="274" spans="1:8" x14ac:dyDescent="0.25">
      <c r="E274" s="2" t="s">
        <v>19</v>
      </c>
      <c r="F274" s="14"/>
      <c r="G274" s="14"/>
      <c r="H274" s="21">
        <f>SUM(H273:H273)</f>
        <v>0</v>
      </c>
    </row>
    <row r="276" spans="1:8" x14ac:dyDescent="0.25">
      <c r="C276" s="14" t="s">
        <v>8</v>
      </c>
      <c r="D276" s="15" t="s">
        <v>9</v>
      </c>
      <c r="E276" s="2" t="s">
        <v>10</v>
      </c>
    </row>
    <row r="277" spans="1:8" x14ac:dyDescent="0.25">
      <c r="C277" s="14" t="s">
        <v>11</v>
      </c>
      <c r="D277" s="15" t="s">
        <v>292</v>
      </c>
      <c r="E277" s="2" t="s">
        <v>293</v>
      </c>
    </row>
    <row r="278" spans="1:8" x14ac:dyDescent="0.25">
      <c r="C278" s="14" t="s">
        <v>14</v>
      </c>
      <c r="D278" s="15" t="s">
        <v>34</v>
      </c>
      <c r="E278" s="2" t="s">
        <v>299</v>
      </c>
    </row>
    <row r="279" spans="1:8" x14ac:dyDescent="0.25">
      <c r="C279" s="14" t="s">
        <v>23</v>
      </c>
      <c r="D279" s="15" t="s">
        <v>34</v>
      </c>
      <c r="E279" s="2" t="s">
        <v>304</v>
      </c>
    </row>
    <row r="281" spans="1:8" ht="180.75" x14ac:dyDescent="0.25">
      <c r="A281" s="16" t="s">
        <v>305</v>
      </c>
      <c r="B281" s="12">
        <v>1</v>
      </c>
      <c r="C281" s="16" t="s">
        <v>306</v>
      </c>
      <c r="D281" s="16" t="s">
        <v>307</v>
      </c>
      <c r="E281" s="17" t="s">
        <v>308</v>
      </c>
      <c r="F281" s="18">
        <v>0</v>
      </c>
      <c r="G281" s="19">
        <v>1</v>
      </c>
      <c r="H281" s="20">
        <f t="shared" ref="H281:H286" si="10">ROUND(ROUND(F281,2)*ROUND(G281,3),2)</f>
        <v>0</v>
      </c>
    </row>
    <row r="282" spans="1:8" ht="23.25" x14ac:dyDescent="0.25">
      <c r="A282" s="16" t="s">
        <v>305</v>
      </c>
      <c r="B282" s="12">
        <v>2</v>
      </c>
      <c r="C282" s="16" t="s">
        <v>309</v>
      </c>
      <c r="D282" s="16" t="s">
        <v>17</v>
      </c>
      <c r="E282" s="17" t="s">
        <v>310</v>
      </c>
      <c r="F282" s="18">
        <v>0</v>
      </c>
      <c r="G282" s="19">
        <v>1</v>
      </c>
      <c r="H282" s="20">
        <f t="shared" si="10"/>
        <v>0</v>
      </c>
    </row>
    <row r="283" spans="1:8" ht="23.25" x14ac:dyDescent="0.25">
      <c r="A283" s="16" t="s">
        <v>305</v>
      </c>
      <c r="B283" s="12">
        <v>3</v>
      </c>
      <c r="C283" s="16" t="s">
        <v>311</v>
      </c>
      <c r="D283" s="16" t="s">
        <v>107</v>
      </c>
      <c r="E283" s="17" t="s">
        <v>312</v>
      </c>
      <c r="F283" s="18">
        <v>0</v>
      </c>
      <c r="G283" s="19">
        <v>46.8</v>
      </c>
      <c r="H283" s="20">
        <f t="shared" si="10"/>
        <v>0</v>
      </c>
    </row>
    <row r="284" spans="1:8" ht="45.75" x14ac:dyDescent="0.25">
      <c r="A284" s="16" t="s">
        <v>305</v>
      </c>
      <c r="B284" s="12">
        <v>4</v>
      </c>
      <c r="C284" s="16" t="s">
        <v>313</v>
      </c>
      <c r="D284" s="16" t="s">
        <v>17</v>
      </c>
      <c r="E284" s="17" t="s">
        <v>314</v>
      </c>
      <c r="F284" s="18">
        <v>0</v>
      </c>
      <c r="G284" s="19">
        <v>4</v>
      </c>
      <c r="H284" s="20">
        <f t="shared" si="10"/>
        <v>0</v>
      </c>
    </row>
    <row r="285" spans="1:8" ht="45.75" x14ac:dyDescent="0.25">
      <c r="A285" s="16" t="s">
        <v>305</v>
      </c>
      <c r="B285" s="12">
        <v>5</v>
      </c>
      <c r="C285" s="16" t="s">
        <v>315</v>
      </c>
      <c r="D285" s="16" t="s">
        <v>17</v>
      </c>
      <c r="E285" s="17" t="s">
        <v>316</v>
      </c>
      <c r="F285" s="18">
        <v>0</v>
      </c>
      <c r="G285" s="19">
        <v>4</v>
      </c>
      <c r="H285" s="20">
        <f t="shared" si="10"/>
        <v>0</v>
      </c>
    </row>
    <row r="286" spans="1:8" ht="45.75" x14ac:dyDescent="0.25">
      <c r="A286" s="16" t="s">
        <v>305</v>
      </c>
      <c r="B286" s="12">
        <v>6</v>
      </c>
      <c r="C286" s="16" t="s">
        <v>317</v>
      </c>
      <c r="D286" s="16" t="s">
        <v>80</v>
      </c>
      <c r="E286" s="17" t="s">
        <v>318</v>
      </c>
      <c r="F286" s="18">
        <v>0</v>
      </c>
      <c r="G286" s="19">
        <v>93.6</v>
      </c>
      <c r="H286" s="20">
        <f t="shared" si="10"/>
        <v>0</v>
      </c>
    </row>
    <row r="287" spans="1:8" x14ac:dyDescent="0.25">
      <c r="E287" s="2" t="s">
        <v>19</v>
      </c>
      <c r="F287" s="14"/>
      <c r="G287" s="14"/>
      <c r="H287" s="21">
        <f>SUM(H281:H286)</f>
        <v>0</v>
      </c>
    </row>
    <row r="289" spans="1:8" x14ac:dyDescent="0.25">
      <c r="C289" s="14" t="s">
        <v>8</v>
      </c>
      <c r="D289" s="15" t="s">
        <v>9</v>
      </c>
      <c r="E289" s="2" t="s">
        <v>10</v>
      </c>
    </row>
    <row r="290" spans="1:8" x14ac:dyDescent="0.25">
      <c r="C290" s="14" t="s">
        <v>11</v>
      </c>
      <c r="D290" s="15" t="s">
        <v>292</v>
      </c>
      <c r="E290" s="2" t="s">
        <v>293</v>
      </c>
    </row>
    <row r="291" spans="1:8" x14ac:dyDescent="0.25">
      <c r="C291" s="14" t="s">
        <v>14</v>
      </c>
      <c r="D291" s="15" t="s">
        <v>34</v>
      </c>
      <c r="E291" s="2" t="s">
        <v>299</v>
      </c>
    </row>
    <row r="292" spans="1:8" x14ac:dyDescent="0.25">
      <c r="C292" s="14" t="s">
        <v>23</v>
      </c>
      <c r="D292" s="15" t="s">
        <v>51</v>
      </c>
      <c r="E292" s="2" t="s">
        <v>319</v>
      </c>
    </row>
    <row r="294" spans="1:8" ht="45.75" x14ac:dyDescent="0.25">
      <c r="A294" s="16" t="s">
        <v>320</v>
      </c>
      <c r="B294" s="12">
        <v>1</v>
      </c>
      <c r="C294" s="16" t="s">
        <v>321</v>
      </c>
      <c r="D294" s="16" t="s">
        <v>80</v>
      </c>
      <c r="E294" s="17" t="s">
        <v>322</v>
      </c>
      <c r="F294" s="18">
        <v>0</v>
      </c>
      <c r="G294" s="19">
        <v>116.25</v>
      </c>
      <c r="H294" s="20">
        <f t="shared" ref="H294:H299" si="11">ROUND(ROUND(F294,2)*ROUND(G294,3),2)</f>
        <v>0</v>
      </c>
    </row>
    <row r="295" spans="1:8" ht="45.75" x14ac:dyDescent="0.25">
      <c r="A295" s="16" t="s">
        <v>320</v>
      </c>
      <c r="B295" s="12">
        <v>2</v>
      </c>
      <c r="C295" s="16" t="s">
        <v>323</v>
      </c>
      <c r="D295" s="16" t="s">
        <v>80</v>
      </c>
      <c r="E295" s="17" t="s">
        <v>324</v>
      </c>
      <c r="F295" s="18">
        <v>0</v>
      </c>
      <c r="G295" s="19">
        <v>172.5</v>
      </c>
      <c r="H295" s="20">
        <f t="shared" si="11"/>
        <v>0</v>
      </c>
    </row>
    <row r="296" spans="1:8" ht="45.75" x14ac:dyDescent="0.25">
      <c r="A296" s="16" t="s">
        <v>320</v>
      </c>
      <c r="B296" s="12">
        <v>3</v>
      </c>
      <c r="C296" s="16" t="s">
        <v>325</v>
      </c>
      <c r="D296" s="16" t="s">
        <v>80</v>
      </c>
      <c r="E296" s="17" t="s">
        <v>326</v>
      </c>
      <c r="F296" s="18">
        <v>0</v>
      </c>
      <c r="G296" s="19">
        <v>60</v>
      </c>
      <c r="H296" s="20">
        <f t="shared" si="11"/>
        <v>0</v>
      </c>
    </row>
    <row r="297" spans="1:8" ht="45.75" x14ac:dyDescent="0.25">
      <c r="A297" s="16" t="s">
        <v>320</v>
      </c>
      <c r="B297" s="12">
        <v>4</v>
      </c>
      <c r="C297" s="16" t="s">
        <v>327</v>
      </c>
      <c r="D297" s="16" t="s">
        <v>80</v>
      </c>
      <c r="E297" s="17" t="s">
        <v>328</v>
      </c>
      <c r="F297" s="18">
        <v>0</v>
      </c>
      <c r="G297" s="19">
        <v>60</v>
      </c>
      <c r="H297" s="20">
        <f t="shared" si="11"/>
        <v>0</v>
      </c>
    </row>
    <row r="298" spans="1:8" ht="23.25" x14ac:dyDescent="0.25">
      <c r="A298" s="16" t="s">
        <v>320</v>
      </c>
      <c r="B298" s="12">
        <v>5</v>
      </c>
      <c r="C298" s="16" t="s">
        <v>329</v>
      </c>
      <c r="D298" s="16" t="s">
        <v>17</v>
      </c>
      <c r="E298" s="17" t="s">
        <v>330</v>
      </c>
      <c r="F298" s="18">
        <v>0</v>
      </c>
      <c r="G298" s="19">
        <v>6</v>
      </c>
      <c r="H298" s="20">
        <f t="shared" si="11"/>
        <v>0</v>
      </c>
    </row>
    <row r="299" spans="1:8" ht="23.25" x14ac:dyDescent="0.25">
      <c r="A299" s="16" t="s">
        <v>320</v>
      </c>
      <c r="B299" s="12">
        <v>6</v>
      </c>
      <c r="C299" s="16" t="s">
        <v>331</v>
      </c>
      <c r="D299" s="16" t="s">
        <v>17</v>
      </c>
      <c r="E299" s="17" t="s">
        <v>332</v>
      </c>
      <c r="F299" s="18">
        <v>0</v>
      </c>
      <c r="G299" s="19">
        <v>3</v>
      </c>
      <c r="H299" s="20">
        <f t="shared" si="11"/>
        <v>0</v>
      </c>
    </row>
    <row r="300" spans="1:8" x14ac:dyDescent="0.25">
      <c r="E300" s="2" t="s">
        <v>19</v>
      </c>
      <c r="F300" s="14"/>
      <c r="G300" s="14"/>
      <c r="H300" s="21">
        <f>SUM(H294:H299)</f>
        <v>0</v>
      </c>
    </row>
    <row r="302" spans="1:8" x14ac:dyDescent="0.25">
      <c r="C302" s="14" t="s">
        <v>8</v>
      </c>
      <c r="D302" s="15" t="s">
        <v>9</v>
      </c>
      <c r="E302" s="2" t="s">
        <v>10</v>
      </c>
    </row>
    <row r="303" spans="1:8" x14ac:dyDescent="0.25">
      <c r="C303" s="14" t="s">
        <v>11</v>
      </c>
      <c r="D303" s="15" t="s">
        <v>292</v>
      </c>
      <c r="E303" s="2" t="s">
        <v>293</v>
      </c>
    </row>
    <row r="304" spans="1:8" x14ac:dyDescent="0.25">
      <c r="C304" s="14" t="s">
        <v>14</v>
      </c>
      <c r="D304" s="15" t="s">
        <v>34</v>
      </c>
      <c r="E304" s="2" t="s">
        <v>299</v>
      </c>
    </row>
    <row r="305" spans="1:8" x14ac:dyDescent="0.25">
      <c r="C305" s="14" t="s">
        <v>23</v>
      </c>
      <c r="D305" s="15" t="s">
        <v>92</v>
      </c>
      <c r="E305" s="2" t="s">
        <v>333</v>
      </c>
    </row>
    <row r="307" spans="1:8" ht="113.25" x14ac:dyDescent="0.25">
      <c r="A307" s="16" t="s">
        <v>334</v>
      </c>
      <c r="B307" s="12">
        <v>1</v>
      </c>
      <c r="C307" s="16" t="s">
        <v>335</v>
      </c>
      <c r="D307" s="16" t="s">
        <v>17</v>
      </c>
      <c r="E307" s="17" t="s">
        <v>336</v>
      </c>
      <c r="F307" s="18">
        <v>0</v>
      </c>
      <c r="G307" s="19">
        <v>18</v>
      </c>
      <c r="H307" s="20">
        <f t="shared" ref="H307:H315" si="12">ROUND(ROUND(F307,2)*ROUND(G307,3),2)</f>
        <v>0</v>
      </c>
    </row>
    <row r="308" spans="1:8" ht="45.75" x14ac:dyDescent="0.25">
      <c r="A308" s="16" t="s">
        <v>334</v>
      </c>
      <c r="B308" s="12">
        <v>2</v>
      </c>
      <c r="C308" s="16" t="s">
        <v>321</v>
      </c>
      <c r="D308" s="16" t="s">
        <v>80</v>
      </c>
      <c r="E308" s="17" t="s">
        <v>322</v>
      </c>
      <c r="F308" s="18">
        <v>0</v>
      </c>
      <c r="G308" s="19">
        <v>810</v>
      </c>
      <c r="H308" s="20">
        <f t="shared" si="12"/>
        <v>0</v>
      </c>
    </row>
    <row r="309" spans="1:8" ht="45.75" x14ac:dyDescent="0.25">
      <c r="A309" s="16" t="s">
        <v>334</v>
      </c>
      <c r="B309" s="12">
        <v>3</v>
      </c>
      <c r="C309" s="16" t="s">
        <v>337</v>
      </c>
      <c r="D309" s="16" t="s">
        <v>80</v>
      </c>
      <c r="E309" s="17" t="s">
        <v>338</v>
      </c>
      <c r="F309" s="18">
        <v>0</v>
      </c>
      <c r="G309" s="19">
        <v>170</v>
      </c>
      <c r="H309" s="20">
        <f t="shared" si="12"/>
        <v>0</v>
      </c>
    </row>
    <row r="310" spans="1:8" ht="34.5" x14ac:dyDescent="0.25">
      <c r="A310" s="16" t="s">
        <v>334</v>
      </c>
      <c r="B310" s="12">
        <v>4</v>
      </c>
      <c r="C310" s="16" t="s">
        <v>339</v>
      </c>
      <c r="D310" s="16" t="s">
        <v>80</v>
      </c>
      <c r="E310" s="17" t="s">
        <v>340</v>
      </c>
      <c r="F310" s="18">
        <v>0</v>
      </c>
      <c r="G310" s="19">
        <v>85</v>
      </c>
      <c r="H310" s="20">
        <f t="shared" si="12"/>
        <v>0</v>
      </c>
    </row>
    <row r="311" spans="1:8" ht="34.5" x14ac:dyDescent="0.25">
      <c r="A311" s="16" t="s">
        <v>334</v>
      </c>
      <c r="B311" s="12">
        <v>5</v>
      </c>
      <c r="C311" s="16" t="s">
        <v>341</v>
      </c>
      <c r="D311" s="16" t="s">
        <v>80</v>
      </c>
      <c r="E311" s="17" t="s">
        <v>342</v>
      </c>
      <c r="F311" s="18">
        <v>0</v>
      </c>
      <c r="G311" s="19">
        <v>378</v>
      </c>
      <c r="H311" s="20">
        <f t="shared" si="12"/>
        <v>0</v>
      </c>
    </row>
    <row r="312" spans="1:8" ht="45.75" x14ac:dyDescent="0.25">
      <c r="A312" s="16" t="s">
        <v>334</v>
      </c>
      <c r="B312" s="12">
        <v>6</v>
      </c>
      <c r="C312" s="16" t="s">
        <v>343</v>
      </c>
      <c r="D312" s="16" t="s">
        <v>80</v>
      </c>
      <c r="E312" s="17" t="s">
        <v>344</v>
      </c>
      <c r="F312" s="18">
        <v>0</v>
      </c>
      <c r="G312" s="19">
        <v>504</v>
      </c>
      <c r="H312" s="20">
        <f t="shared" si="12"/>
        <v>0</v>
      </c>
    </row>
    <row r="313" spans="1:8" ht="45.75" x14ac:dyDescent="0.25">
      <c r="A313" s="16" t="s">
        <v>334</v>
      </c>
      <c r="B313" s="12">
        <v>7</v>
      </c>
      <c r="C313" s="16" t="s">
        <v>345</v>
      </c>
      <c r="D313" s="16" t="s">
        <v>17</v>
      </c>
      <c r="E313" s="17" t="s">
        <v>346</v>
      </c>
      <c r="F313" s="18">
        <v>0</v>
      </c>
      <c r="G313" s="19">
        <v>36</v>
      </c>
      <c r="H313" s="20">
        <f t="shared" si="12"/>
        <v>0</v>
      </c>
    </row>
    <row r="314" spans="1:8" ht="23.25" x14ac:dyDescent="0.25">
      <c r="A314" s="16" t="s">
        <v>334</v>
      </c>
      <c r="B314" s="12">
        <v>8</v>
      </c>
      <c r="C314" s="16" t="s">
        <v>347</v>
      </c>
      <c r="D314" s="16" t="s">
        <v>17</v>
      </c>
      <c r="E314" s="17" t="s">
        <v>348</v>
      </c>
      <c r="F314" s="18">
        <v>0</v>
      </c>
      <c r="G314" s="19">
        <v>36</v>
      </c>
      <c r="H314" s="20">
        <f t="shared" si="12"/>
        <v>0</v>
      </c>
    </row>
    <row r="315" spans="1:8" ht="23.25" x14ac:dyDescent="0.25">
      <c r="A315" s="16" t="s">
        <v>334</v>
      </c>
      <c r="B315" s="12">
        <v>9</v>
      </c>
      <c r="C315" s="16" t="s">
        <v>349</v>
      </c>
      <c r="D315" s="16" t="s">
        <v>17</v>
      </c>
      <c r="E315" s="17" t="s">
        <v>350</v>
      </c>
      <c r="F315" s="18">
        <v>0</v>
      </c>
      <c r="G315" s="19">
        <v>36</v>
      </c>
      <c r="H315" s="20">
        <f t="shared" si="12"/>
        <v>0</v>
      </c>
    </row>
    <row r="316" spans="1:8" x14ac:dyDescent="0.25">
      <c r="E316" s="2" t="s">
        <v>19</v>
      </c>
      <c r="F316" s="14"/>
      <c r="G316" s="14"/>
      <c r="H316" s="21">
        <f>SUM(H307:H315)</f>
        <v>0</v>
      </c>
    </row>
    <row r="318" spans="1:8" x14ac:dyDescent="0.25">
      <c r="C318" s="14" t="s">
        <v>8</v>
      </c>
      <c r="D318" s="15" t="s">
        <v>9</v>
      </c>
      <c r="E318" s="2" t="s">
        <v>10</v>
      </c>
    </row>
    <row r="319" spans="1:8" x14ac:dyDescent="0.25">
      <c r="C319" s="14" t="s">
        <v>11</v>
      </c>
      <c r="D319" s="15" t="s">
        <v>292</v>
      </c>
      <c r="E319" s="2" t="s">
        <v>293</v>
      </c>
    </row>
    <row r="320" spans="1:8" x14ac:dyDescent="0.25">
      <c r="C320" s="14" t="s">
        <v>14</v>
      </c>
      <c r="D320" s="15" t="s">
        <v>34</v>
      </c>
      <c r="E320" s="2" t="s">
        <v>299</v>
      </c>
    </row>
    <row r="321" spans="1:8" x14ac:dyDescent="0.25">
      <c r="C321" s="14" t="s">
        <v>23</v>
      </c>
      <c r="D321" s="15" t="s">
        <v>103</v>
      </c>
      <c r="E321" s="2" t="s">
        <v>351</v>
      </c>
    </row>
    <row r="323" spans="1:8" ht="102" x14ac:dyDescent="0.25">
      <c r="A323" s="16" t="s">
        <v>352</v>
      </c>
      <c r="B323" s="12">
        <v>1</v>
      </c>
      <c r="C323" s="16" t="s">
        <v>353</v>
      </c>
      <c r="D323" s="16" t="s">
        <v>17</v>
      </c>
      <c r="E323" s="17" t="s">
        <v>354</v>
      </c>
      <c r="F323" s="18">
        <v>0</v>
      </c>
      <c r="G323" s="19">
        <v>2</v>
      </c>
      <c r="H323" s="20">
        <f t="shared" ref="H323:H351" si="13">ROUND(ROUND(F323,2)*ROUND(G323,3),2)</f>
        <v>0</v>
      </c>
    </row>
    <row r="324" spans="1:8" ht="23.25" x14ac:dyDescent="0.25">
      <c r="A324" s="16" t="s">
        <v>352</v>
      </c>
      <c r="B324" s="12">
        <v>2</v>
      </c>
      <c r="C324" s="16" t="s">
        <v>355</v>
      </c>
      <c r="D324" s="16" t="s">
        <v>17</v>
      </c>
      <c r="E324" s="17" t="s">
        <v>356</v>
      </c>
      <c r="F324" s="18">
        <v>0</v>
      </c>
      <c r="G324" s="19">
        <v>12</v>
      </c>
      <c r="H324" s="20">
        <f t="shared" si="13"/>
        <v>0</v>
      </c>
    </row>
    <row r="325" spans="1:8" ht="113.25" x14ac:dyDescent="0.25">
      <c r="A325" s="16" t="s">
        <v>352</v>
      </c>
      <c r="B325" s="12">
        <v>3</v>
      </c>
      <c r="C325" s="16" t="s">
        <v>335</v>
      </c>
      <c r="D325" s="16" t="s">
        <v>17</v>
      </c>
      <c r="E325" s="17" t="s">
        <v>336</v>
      </c>
      <c r="F325" s="18">
        <v>0</v>
      </c>
      <c r="G325" s="19">
        <v>3</v>
      </c>
      <c r="H325" s="20">
        <f t="shared" si="13"/>
        <v>0</v>
      </c>
    </row>
    <row r="326" spans="1:8" ht="23.25" x14ac:dyDescent="0.25">
      <c r="A326" s="16" t="s">
        <v>352</v>
      </c>
      <c r="B326" s="12">
        <v>4</v>
      </c>
      <c r="C326" s="16" t="s">
        <v>357</v>
      </c>
      <c r="D326" s="16" t="s">
        <v>17</v>
      </c>
      <c r="E326" s="17" t="s">
        <v>358</v>
      </c>
      <c r="F326" s="18">
        <v>0</v>
      </c>
      <c r="G326" s="19">
        <v>1</v>
      </c>
      <c r="H326" s="20">
        <f t="shared" si="13"/>
        <v>0</v>
      </c>
    </row>
    <row r="327" spans="1:8" ht="79.5" x14ac:dyDescent="0.25">
      <c r="A327" s="16" t="s">
        <v>352</v>
      </c>
      <c r="B327" s="12">
        <v>5</v>
      </c>
      <c r="C327" s="16" t="s">
        <v>359</v>
      </c>
      <c r="D327" s="16" t="s">
        <v>17</v>
      </c>
      <c r="E327" s="17" t="s">
        <v>360</v>
      </c>
      <c r="F327" s="18">
        <v>0</v>
      </c>
      <c r="G327" s="19">
        <v>3</v>
      </c>
      <c r="H327" s="20">
        <f t="shared" si="13"/>
        <v>0</v>
      </c>
    </row>
    <row r="328" spans="1:8" ht="102" x14ac:dyDescent="0.25">
      <c r="A328" s="16" t="s">
        <v>352</v>
      </c>
      <c r="B328" s="12">
        <v>6</v>
      </c>
      <c r="C328" s="16" t="s">
        <v>361</v>
      </c>
      <c r="D328" s="16" t="s">
        <v>17</v>
      </c>
      <c r="E328" s="17" t="s">
        <v>362</v>
      </c>
      <c r="F328" s="18">
        <v>0</v>
      </c>
      <c r="G328" s="19">
        <v>1</v>
      </c>
      <c r="H328" s="20">
        <f t="shared" si="13"/>
        <v>0</v>
      </c>
    </row>
    <row r="329" spans="1:8" ht="23.25" x14ac:dyDescent="0.25">
      <c r="A329" s="16" t="s">
        <v>352</v>
      </c>
      <c r="B329" s="12">
        <v>7</v>
      </c>
      <c r="C329" s="16" t="s">
        <v>363</v>
      </c>
      <c r="D329" s="16" t="s">
        <v>17</v>
      </c>
      <c r="E329" s="17" t="s">
        <v>364</v>
      </c>
      <c r="F329" s="18">
        <v>0</v>
      </c>
      <c r="G329" s="19">
        <v>3</v>
      </c>
      <c r="H329" s="20">
        <f t="shared" si="13"/>
        <v>0</v>
      </c>
    </row>
    <row r="330" spans="1:8" ht="23.25" x14ac:dyDescent="0.25">
      <c r="A330" s="16" t="s">
        <v>352</v>
      </c>
      <c r="B330" s="12">
        <v>8</v>
      </c>
      <c r="C330" s="16" t="s">
        <v>365</v>
      </c>
      <c r="D330" s="16" t="s">
        <v>17</v>
      </c>
      <c r="E330" s="17" t="s">
        <v>366</v>
      </c>
      <c r="F330" s="18">
        <v>0</v>
      </c>
      <c r="G330" s="19">
        <v>6</v>
      </c>
      <c r="H330" s="20">
        <f t="shared" si="13"/>
        <v>0</v>
      </c>
    </row>
    <row r="331" spans="1:8" ht="23.25" x14ac:dyDescent="0.25">
      <c r="A331" s="16" t="s">
        <v>352</v>
      </c>
      <c r="B331" s="12">
        <v>9</v>
      </c>
      <c r="C331" s="16" t="s">
        <v>367</v>
      </c>
      <c r="D331" s="16" t="s">
        <v>17</v>
      </c>
      <c r="E331" s="17" t="s">
        <v>368</v>
      </c>
      <c r="F331" s="18">
        <v>0</v>
      </c>
      <c r="G331" s="19">
        <v>4</v>
      </c>
      <c r="H331" s="20">
        <f t="shared" si="13"/>
        <v>0</v>
      </c>
    </row>
    <row r="332" spans="1:8" ht="34.5" x14ac:dyDescent="0.25">
      <c r="A332" s="16" t="s">
        <v>352</v>
      </c>
      <c r="B332" s="12">
        <v>10</v>
      </c>
      <c r="C332" s="16" t="s">
        <v>369</v>
      </c>
      <c r="D332" s="16" t="s">
        <v>17</v>
      </c>
      <c r="E332" s="17" t="s">
        <v>370</v>
      </c>
      <c r="F332" s="18">
        <v>0</v>
      </c>
      <c r="G332" s="19">
        <v>1</v>
      </c>
      <c r="H332" s="20">
        <f t="shared" si="13"/>
        <v>0</v>
      </c>
    </row>
    <row r="333" spans="1:8" ht="113.25" x14ac:dyDescent="0.25">
      <c r="A333" s="16" t="s">
        <v>352</v>
      </c>
      <c r="B333" s="12">
        <v>11</v>
      </c>
      <c r="C333" s="16" t="s">
        <v>371</v>
      </c>
      <c r="D333" s="16" t="s">
        <v>17</v>
      </c>
      <c r="E333" s="17" t="s">
        <v>372</v>
      </c>
      <c r="F333" s="18">
        <v>0</v>
      </c>
      <c r="G333" s="19">
        <v>2</v>
      </c>
      <c r="H333" s="20">
        <f t="shared" si="13"/>
        <v>0</v>
      </c>
    </row>
    <row r="334" spans="1:8" ht="113.25" x14ac:dyDescent="0.25">
      <c r="A334" s="16" t="s">
        <v>352</v>
      </c>
      <c r="B334" s="12">
        <v>12</v>
      </c>
      <c r="C334" s="16" t="s">
        <v>373</v>
      </c>
      <c r="D334" s="16" t="s">
        <v>17</v>
      </c>
      <c r="E334" s="17" t="s">
        <v>374</v>
      </c>
      <c r="F334" s="18">
        <v>0</v>
      </c>
      <c r="G334" s="19">
        <v>2</v>
      </c>
      <c r="H334" s="20">
        <f t="shared" si="13"/>
        <v>0</v>
      </c>
    </row>
    <row r="335" spans="1:8" ht="45.75" x14ac:dyDescent="0.25">
      <c r="A335" s="16" t="s">
        <v>352</v>
      </c>
      <c r="B335" s="12">
        <v>13</v>
      </c>
      <c r="C335" s="16" t="s">
        <v>375</v>
      </c>
      <c r="D335" s="16" t="s">
        <v>80</v>
      </c>
      <c r="E335" s="17" t="s">
        <v>376</v>
      </c>
      <c r="F335" s="18">
        <v>0</v>
      </c>
      <c r="G335" s="19">
        <v>36</v>
      </c>
      <c r="H335" s="20">
        <f t="shared" si="13"/>
        <v>0</v>
      </c>
    </row>
    <row r="336" spans="1:8" ht="45.75" x14ac:dyDescent="0.25">
      <c r="A336" s="16" t="s">
        <v>352</v>
      </c>
      <c r="B336" s="12">
        <v>14</v>
      </c>
      <c r="C336" s="16" t="s">
        <v>377</v>
      </c>
      <c r="D336" s="16" t="s">
        <v>80</v>
      </c>
      <c r="E336" s="17" t="s">
        <v>378</v>
      </c>
      <c r="F336" s="18">
        <v>0</v>
      </c>
      <c r="G336" s="19">
        <v>64</v>
      </c>
      <c r="H336" s="20">
        <f t="shared" si="13"/>
        <v>0</v>
      </c>
    </row>
    <row r="337" spans="1:8" ht="34.5" x14ac:dyDescent="0.25">
      <c r="A337" s="16" t="s">
        <v>352</v>
      </c>
      <c r="B337" s="12">
        <v>15</v>
      </c>
      <c r="C337" s="16" t="s">
        <v>379</v>
      </c>
      <c r="D337" s="16" t="s">
        <v>17</v>
      </c>
      <c r="E337" s="17" t="s">
        <v>380</v>
      </c>
      <c r="F337" s="18">
        <v>0</v>
      </c>
      <c r="G337" s="19">
        <v>3</v>
      </c>
      <c r="H337" s="20">
        <f t="shared" si="13"/>
        <v>0</v>
      </c>
    </row>
    <row r="338" spans="1:8" ht="79.5" x14ac:dyDescent="0.25">
      <c r="A338" s="16" t="s">
        <v>352</v>
      </c>
      <c r="B338" s="12">
        <v>16</v>
      </c>
      <c r="C338" s="16" t="s">
        <v>381</v>
      </c>
      <c r="D338" s="16" t="s">
        <v>17</v>
      </c>
      <c r="E338" s="17" t="s">
        <v>382</v>
      </c>
      <c r="F338" s="18">
        <v>0</v>
      </c>
      <c r="G338" s="19">
        <v>1</v>
      </c>
      <c r="H338" s="20">
        <f t="shared" si="13"/>
        <v>0</v>
      </c>
    </row>
    <row r="339" spans="1:8" ht="23.25" x14ac:dyDescent="0.25">
      <c r="A339" s="16" t="s">
        <v>352</v>
      </c>
      <c r="B339" s="12">
        <v>17</v>
      </c>
      <c r="C339" s="16" t="s">
        <v>383</v>
      </c>
      <c r="D339" s="16" t="s">
        <v>17</v>
      </c>
      <c r="E339" s="17" t="s">
        <v>384</v>
      </c>
      <c r="F339" s="18">
        <v>0</v>
      </c>
      <c r="G339" s="19">
        <v>2</v>
      </c>
      <c r="H339" s="20">
        <f t="shared" si="13"/>
        <v>0</v>
      </c>
    </row>
    <row r="340" spans="1:8" ht="34.5" x14ac:dyDescent="0.25">
      <c r="A340" s="16" t="s">
        <v>352</v>
      </c>
      <c r="B340" s="12">
        <v>18</v>
      </c>
      <c r="C340" s="16" t="s">
        <v>385</v>
      </c>
      <c r="D340" s="16" t="s">
        <v>17</v>
      </c>
      <c r="E340" s="17" t="s">
        <v>386</v>
      </c>
      <c r="F340" s="18">
        <v>0</v>
      </c>
      <c r="G340" s="19">
        <v>3</v>
      </c>
      <c r="H340" s="20">
        <f t="shared" si="13"/>
        <v>0</v>
      </c>
    </row>
    <row r="341" spans="1:8" ht="90.75" x14ac:dyDescent="0.25">
      <c r="A341" s="16" t="s">
        <v>352</v>
      </c>
      <c r="B341" s="12">
        <v>19</v>
      </c>
      <c r="C341" s="16" t="s">
        <v>387</v>
      </c>
      <c r="D341" s="16" t="s">
        <v>17</v>
      </c>
      <c r="E341" s="17" t="s">
        <v>388</v>
      </c>
      <c r="F341" s="18">
        <v>0</v>
      </c>
      <c r="G341" s="19">
        <v>1</v>
      </c>
      <c r="H341" s="20">
        <f t="shared" si="13"/>
        <v>0</v>
      </c>
    </row>
    <row r="342" spans="1:8" ht="34.5" x14ac:dyDescent="0.25">
      <c r="A342" s="16" t="s">
        <v>352</v>
      </c>
      <c r="B342" s="12">
        <v>20</v>
      </c>
      <c r="C342" s="16" t="s">
        <v>389</v>
      </c>
      <c r="D342" s="16" t="s">
        <v>17</v>
      </c>
      <c r="E342" s="17" t="s">
        <v>390</v>
      </c>
      <c r="F342" s="18">
        <v>0</v>
      </c>
      <c r="G342" s="19">
        <v>2</v>
      </c>
      <c r="H342" s="20">
        <f t="shared" si="13"/>
        <v>0</v>
      </c>
    </row>
    <row r="343" spans="1:8" ht="45.75" x14ac:dyDescent="0.25">
      <c r="A343" s="16" t="s">
        <v>352</v>
      </c>
      <c r="B343" s="12">
        <v>21</v>
      </c>
      <c r="C343" s="16" t="s">
        <v>391</v>
      </c>
      <c r="D343" s="16" t="s">
        <v>17</v>
      </c>
      <c r="E343" s="17" t="s">
        <v>392</v>
      </c>
      <c r="F343" s="18">
        <v>0</v>
      </c>
      <c r="G343" s="19">
        <v>1</v>
      </c>
      <c r="H343" s="20">
        <f t="shared" si="13"/>
        <v>0</v>
      </c>
    </row>
    <row r="344" spans="1:8" ht="68.25" x14ac:dyDescent="0.25">
      <c r="A344" s="16" t="s">
        <v>352</v>
      </c>
      <c r="B344" s="12">
        <v>22</v>
      </c>
      <c r="C344" s="16" t="s">
        <v>393</v>
      </c>
      <c r="D344" s="16" t="s">
        <v>17</v>
      </c>
      <c r="E344" s="17" t="s">
        <v>394</v>
      </c>
      <c r="F344" s="18">
        <v>0</v>
      </c>
      <c r="G344" s="19">
        <v>2</v>
      </c>
      <c r="H344" s="20">
        <f t="shared" si="13"/>
        <v>0</v>
      </c>
    </row>
    <row r="345" spans="1:8" ht="68.25" x14ac:dyDescent="0.25">
      <c r="A345" s="16" t="s">
        <v>352</v>
      </c>
      <c r="B345" s="12">
        <v>23</v>
      </c>
      <c r="C345" s="16" t="s">
        <v>395</v>
      </c>
      <c r="D345" s="16" t="s">
        <v>17</v>
      </c>
      <c r="E345" s="17" t="s">
        <v>396</v>
      </c>
      <c r="F345" s="18">
        <v>0</v>
      </c>
      <c r="G345" s="19">
        <v>2</v>
      </c>
      <c r="H345" s="20">
        <f t="shared" si="13"/>
        <v>0</v>
      </c>
    </row>
    <row r="346" spans="1:8" ht="23.25" x14ac:dyDescent="0.25">
      <c r="A346" s="16" t="s">
        <v>352</v>
      </c>
      <c r="B346" s="12">
        <v>24</v>
      </c>
      <c r="C346" s="16" t="s">
        <v>397</v>
      </c>
      <c r="D346" s="16" t="s">
        <v>17</v>
      </c>
      <c r="E346" s="17" t="s">
        <v>398</v>
      </c>
      <c r="F346" s="18">
        <v>0</v>
      </c>
      <c r="G346" s="19">
        <v>3</v>
      </c>
      <c r="H346" s="20">
        <f t="shared" si="13"/>
        <v>0</v>
      </c>
    </row>
    <row r="347" spans="1:8" ht="23.25" x14ac:dyDescent="0.25">
      <c r="A347" s="16" t="s">
        <v>352</v>
      </c>
      <c r="B347" s="12">
        <v>25</v>
      </c>
      <c r="C347" s="16" t="s">
        <v>329</v>
      </c>
      <c r="D347" s="16" t="s">
        <v>17</v>
      </c>
      <c r="E347" s="17" t="s">
        <v>330</v>
      </c>
      <c r="F347" s="18">
        <v>0</v>
      </c>
      <c r="G347" s="19">
        <v>4</v>
      </c>
      <c r="H347" s="20">
        <f t="shared" si="13"/>
        <v>0</v>
      </c>
    </row>
    <row r="348" spans="1:8" ht="34.5" x14ac:dyDescent="0.25">
      <c r="A348" s="16" t="s">
        <v>352</v>
      </c>
      <c r="B348" s="12">
        <v>26</v>
      </c>
      <c r="C348" s="16" t="s">
        <v>399</v>
      </c>
      <c r="D348" s="16" t="s">
        <v>80</v>
      </c>
      <c r="E348" s="17" t="s">
        <v>400</v>
      </c>
      <c r="F348" s="18">
        <v>0</v>
      </c>
      <c r="G348" s="19">
        <v>64</v>
      </c>
      <c r="H348" s="20">
        <f t="shared" si="13"/>
        <v>0</v>
      </c>
    </row>
    <row r="349" spans="1:8" ht="45.75" x14ac:dyDescent="0.25">
      <c r="A349" s="16" t="s">
        <v>352</v>
      </c>
      <c r="B349" s="12">
        <v>27</v>
      </c>
      <c r="C349" s="16" t="s">
        <v>317</v>
      </c>
      <c r="D349" s="16" t="s">
        <v>80</v>
      </c>
      <c r="E349" s="17" t="s">
        <v>318</v>
      </c>
      <c r="F349" s="18">
        <v>0</v>
      </c>
      <c r="G349" s="19">
        <v>72</v>
      </c>
      <c r="H349" s="20">
        <f t="shared" si="13"/>
        <v>0</v>
      </c>
    </row>
    <row r="350" spans="1:8" ht="45.75" x14ac:dyDescent="0.25">
      <c r="A350" s="16" t="s">
        <v>352</v>
      </c>
      <c r="B350" s="12">
        <v>28</v>
      </c>
      <c r="C350" s="16" t="s">
        <v>401</v>
      </c>
      <c r="D350" s="16" t="s">
        <v>17</v>
      </c>
      <c r="E350" s="17" t="s">
        <v>402</v>
      </c>
      <c r="F350" s="18">
        <v>0</v>
      </c>
      <c r="G350" s="19">
        <v>3</v>
      </c>
      <c r="H350" s="20">
        <f t="shared" si="13"/>
        <v>0</v>
      </c>
    </row>
    <row r="351" spans="1:8" ht="45.75" x14ac:dyDescent="0.25">
      <c r="A351" s="16" t="s">
        <v>352</v>
      </c>
      <c r="B351" s="12">
        <v>29</v>
      </c>
      <c r="C351" s="16" t="s">
        <v>403</v>
      </c>
      <c r="D351" s="16" t="s">
        <v>80</v>
      </c>
      <c r="E351" s="17" t="s">
        <v>404</v>
      </c>
      <c r="F351" s="18">
        <v>0</v>
      </c>
      <c r="G351" s="19">
        <v>36</v>
      </c>
      <c r="H351" s="20">
        <f t="shared" si="13"/>
        <v>0</v>
      </c>
    </row>
    <row r="352" spans="1:8" x14ac:dyDescent="0.25">
      <c r="E352" s="2" t="s">
        <v>19</v>
      </c>
      <c r="F352" s="14"/>
      <c r="G352" s="14"/>
      <c r="H352" s="21">
        <f>SUM(H323:H351)</f>
        <v>0</v>
      </c>
    </row>
    <row r="354" spans="1:8" x14ac:dyDescent="0.25">
      <c r="C354" s="14" t="s">
        <v>8</v>
      </c>
      <c r="D354" s="15" t="s">
        <v>9</v>
      </c>
      <c r="E354" s="2" t="s">
        <v>10</v>
      </c>
    </row>
    <row r="355" spans="1:8" x14ac:dyDescent="0.25">
      <c r="C355" s="14" t="s">
        <v>11</v>
      </c>
      <c r="D355" s="15" t="s">
        <v>292</v>
      </c>
      <c r="E355" s="2" t="s">
        <v>293</v>
      </c>
    </row>
    <row r="356" spans="1:8" x14ac:dyDescent="0.25">
      <c r="C356" s="14" t="s">
        <v>14</v>
      </c>
      <c r="D356" s="15" t="s">
        <v>51</v>
      </c>
      <c r="E356" s="2" t="s">
        <v>405</v>
      </c>
    </row>
    <row r="357" spans="1:8" x14ac:dyDescent="0.25">
      <c r="C357" s="14" t="s">
        <v>23</v>
      </c>
      <c r="D357" s="15" t="s">
        <v>9</v>
      </c>
      <c r="E357" s="2" t="s">
        <v>406</v>
      </c>
    </row>
    <row r="359" spans="1:8" ht="409.6" x14ac:dyDescent="0.25">
      <c r="A359" s="16" t="s">
        <v>407</v>
      </c>
      <c r="B359" s="12">
        <v>1</v>
      </c>
      <c r="C359" s="16" t="s">
        <v>408</v>
      </c>
      <c r="D359" s="16" t="s">
        <v>297</v>
      </c>
      <c r="E359" s="17" t="s">
        <v>409</v>
      </c>
      <c r="F359" s="18">
        <v>0</v>
      </c>
      <c r="G359" s="19">
        <v>1</v>
      </c>
      <c r="H359" s="20">
        <f>ROUND(ROUND(F359,2)*ROUND(G359,3),2)</f>
        <v>0</v>
      </c>
    </row>
    <row r="360" spans="1:8" x14ac:dyDescent="0.25">
      <c r="E360" s="2" t="s">
        <v>19</v>
      </c>
      <c r="F360" s="14"/>
      <c r="G360" s="14"/>
      <c r="H360" s="21">
        <f>SUM(H359:H359)</f>
        <v>0</v>
      </c>
    </row>
    <row r="362" spans="1:8" x14ac:dyDescent="0.25">
      <c r="C362" s="14" t="s">
        <v>8</v>
      </c>
      <c r="D362" s="15" t="s">
        <v>9</v>
      </c>
      <c r="E362" s="2" t="s">
        <v>10</v>
      </c>
    </row>
    <row r="363" spans="1:8" x14ac:dyDescent="0.25">
      <c r="C363" s="14" t="s">
        <v>11</v>
      </c>
      <c r="D363" s="15" t="s">
        <v>292</v>
      </c>
      <c r="E363" s="2" t="s">
        <v>293</v>
      </c>
    </row>
    <row r="364" spans="1:8" x14ac:dyDescent="0.25">
      <c r="C364" s="14" t="s">
        <v>14</v>
      </c>
      <c r="D364" s="15" t="s">
        <v>51</v>
      </c>
      <c r="E364" s="2" t="s">
        <v>405</v>
      </c>
    </row>
    <row r="365" spans="1:8" x14ac:dyDescent="0.25">
      <c r="C365" s="14" t="s">
        <v>23</v>
      </c>
      <c r="D365" s="15" t="s">
        <v>34</v>
      </c>
      <c r="E365" s="2" t="s">
        <v>304</v>
      </c>
    </row>
    <row r="367" spans="1:8" ht="45.75" x14ac:dyDescent="0.25">
      <c r="A367" s="16" t="s">
        <v>410</v>
      </c>
      <c r="B367" s="12">
        <v>1</v>
      </c>
      <c r="C367" s="16" t="s">
        <v>313</v>
      </c>
      <c r="D367" s="16" t="s">
        <v>17</v>
      </c>
      <c r="E367" s="17" t="s">
        <v>314</v>
      </c>
      <c r="F367" s="18">
        <v>0</v>
      </c>
      <c r="G367" s="19">
        <v>4</v>
      </c>
      <c r="H367" s="20">
        <f t="shared" ref="H367:H381" si="14">ROUND(ROUND(F367,2)*ROUND(G367,3),2)</f>
        <v>0</v>
      </c>
    </row>
    <row r="368" spans="1:8" ht="45.75" x14ac:dyDescent="0.25">
      <c r="A368" s="16" t="s">
        <v>410</v>
      </c>
      <c r="B368" s="12">
        <v>2</v>
      </c>
      <c r="C368" s="16" t="s">
        <v>315</v>
      </c>
      <c r="D368" s="16" t="s">
        <v>17</v>
      </c>
      <c r="E368" s="17" t="s">
        <v>316</v>
      </c>
      <c r="F368" s="18">
        <v>0</v>
      </c>
      <c r="G368" s="19">
        <v>4</v>
      </c>
      <c r="H368" s="20">
        <f t="shared" si="14"/>
        <v>0</v>
      </c>
    </row>
    <row r="369" spans="1:8" ht="45.75" x14ac:dyDescent="0.25">
      <c r="A369" s="16" t="s">
        <v>410</v>
      </c>
      <c r="B369" s="12">
        <v>3</v>
      </c>
      <c r="C369" s="16" t="s">
        <v>411</v>
      </c>
      <c r="D369" s="16" t="s">
        <v>80</v>
      </c>
      <c r="E369" s="17" t="s">
        <v>412</v>
      </c>
      <c r="F369" s="18">
        <v>0</v>
      </c>
      <c r="G369" s="19">
        <v>365</v>
      </c>
      <c r="H369" s="20">
        <f t="shared" si="14"/>
        <v>0</v>
      </c>
    </row>
    <row r="370" spans="1:8" ht="135.75" x14ac:dyDescent="0.25">
      <c r="A370" s="16" t="s">
        <v>410</v>
      </c>
      <c r="B370" s="12">
        <v>4</v>
      </c>
      <c r="C370" s="16" t="s">
        <v>413</v>
      </c>
      <c r="D370" s="16" t="s">
        <v>17</v>
      </c>
      <c r="E370" s="17" t="s">
        <v>414</v>
      </c>
      <c r="F370" s="18">
        <v>0</v>
      </c>
      <c r="G370" s="19">
        <v>1</v>
      </c>
      <c r="H370" s="20">
        <f t="shared" si="14"/>
        <v>0</v>
      </c>
    </row>
    <row r="371" spans="1:8" ht="124.5" x14ac:dyDescent="0.25">
      <c r="A371" s="16" t="s">
        <v>410</v>
      </c>
      <c r="B371" s="12">
        <v>5</v>
      </c>
      <c r="C371" s="16" t="s">
        <v>415</v>
      </c>
      <c r="D371" s="16" t="s">
        <v>17</v>
      </c>
      <c r="E371" s="17" t="s">
        <v>416</v>
      </c>
      <c r="F371" s="18">
        <v>0</v>
      </c>
      <c r="G371" s="19">
        <v>10</v>
      </c>
      <c r="H371" s="20">
        <f t="shared" si="14"/>
        <v>0</v>
      </c>
    </row>
    <row r="372" spans="1:8" ht="102" x14ac:dyDescent="0.25">
      <c r="A372" s="16" t="s">
        <v>410</v>
      </c>
      <c r="B372" s="12">
        <v>6</v>
      </c>
      <c r="C372" s="16" t="s">
        <v>417</v>
      </c>
      <c r="D372" s="16" t="s">
        <v>80</v>
      </c>
      <c r="E372" s="17" t="s">
        <v>418</v>
      </c>
      <c r="F372" s="18">
        <v>0</v>
      </c>
      <c r="G372" s="19">
        <v>78.75</v>
      </c>
      <c r="H372" s="20">
        <f t="shared" si="14"/>
        <v>0</v>
      </c>
    </row>
    <row r="373" spans="1:8" ht="102" x14ac:dyDescent="0.25">
      <c r="A373" s="16" t="s">
        <v>410</v>
      </c>
      <c r="B373" s="12">
        <v>7</v>
      </c>
      <c r="C373" s="16" t="s">
        <v>419</v>
      </c>
      <c r="D373" s="16" t="s">
        <v>80</v>
      </c>
      <c r="E373" s="17" t="s">
        <v>420</v>
      </c>
      <c r="F373" s="18">
        <v>0</v>
      </c>
      <c r="G373" s="19">
        <v>10.4</v>
      </c>
      <c r="H373" s="20">
        <f t="shared" si="14"/>
        <v>0</v>
      </c>
    </row>
    <row r="374" spans="1:8" ht="23.25" x14ac:dyDescent="0.25">
      <c r="A374" s="16" t="s">
        <v>410</v>
      </c>
      <c r="B374" s="12">
        <v>8</v>
      </c>
      <c r="C374" s="16" t="s">
        <v>311</v>
      </c>
      <c r="D374" s="16" t="s">
        <v>107</v>
      </c>
      <c r="E374" s="17" t="s">
        <v>312</v>
      </c>
      <c r="F374" s="18">
        <v>0</v>
      </c>
      <c r="G374" s="19">
        <v>131.4</v>
      </c>
      <c r="H374" s="20">
        <f t="shared" si="14"/>
        <v>0</v>
      </c>
    </row>
    <row r="375" spans="1:8" ht="102" x14ac:dyDescent="0.25">
      <c r="A375" s="16" t="s">
        <v>410</v>
      </c>
      <c r="B375" s="12">
        <v>9</v>
      </c>
      <c r="C375" s="16" t="s">
        <v>421</v>
      </c>
      <c r="D375" s="16" t="s">
        <v>80</v>
      </c>
      <c r="E375" s="17" t="s">
        <v>422</v>
      </c>
      <c r="F375" s="18">
        <v>0</v>
      </c>
      <c r="G375" s="19">
        <v>182.5</v>
      </c>
      <c r="H375" s="20">
        <f t="shared" si="14"/>
        <v>0</v>
      </c>
    </row>
    <row r="376" spans="1:8" ht="102" x14ac:dyDescent="0.25">
      <c r="A376" s="16" t="s">
        <v>410</v>
      </c>
      <c r="B376" s="12">
        <v>10</v>
      </c>
      <c r="C376" s="16" t="s">
        <v>423</v>
      </c>
      <c r="D376" s="16" t="s">
        <v>80</v>
      </c>
      <c r="E376" s="17" t="s">
        <v>424</v>
      </c>
      <c r="F376" s="18">
        <v>0</v>
      </c>
      <c r="G376" s="19">
        <v>73.75</v>
      </c>
      <c r="H376" s="20">
        <f t="shared" si="14"/>
        <v>0</v>
      </c>
    </row>
    <row r="377" spans="1:8" ht="102" x14ac:dyDescent="0.25">
      <c r="A377" s="16" t="s">
        <v>410</v>
      </c>
      <c r="B377" s="12">
        <v>11</v>
      </c>
      <c r="C377" s="16" t="s">
        <v>425</v>
      </c>
      <c r="D377" s="16" t="s">
        <v>80</v>
      </c>
      <c r="E377" s="17" t="s">
        <v>426</v>
      </c>
      <c r="F377" s="18">
        <v>0</v>
      </c>
      <c r="G377" s="19">
        <v>15</v>
      </c>
      <c r="H377" s="20">
        <f t="shared" si="14"/>
        <v>0</v>
      </c>
    </row>
    <row r="378" spans="1:8" ht="124.5" x14ac:dyDescent="0.25">
      <c r="A378" s="16" t="s">
        <v>410</v>
      </c>
      <c r="B378" s="12">
        <v>12</v>
      </c>
      <c r="C378" s="16" t="s">
        <v>427</v>
      </c>
      <c r="D378" s="16" t="s">
        <v>17</v>
      </c>
      <c r="E378" s="17" t="s">
        <v>428</v>
      </c>
      <c r="F378" s="18">
        <v>0</v>
      </c>
      <c r="G378" s="19">
        <v>66.25</v>
      </c>
      <c r="H378" s="20">
        <f t="shared" si="14"/>
        <v>0</v>
      </c>
    </row>
    <row r="379" spans="1:8" ht="124.5" x14ac:dyDescent="0.25">
      <c r="A379" s="16" t="s">
        <v>410</v>
      </c>
      <c r="B379" s="12">
        <v>13</v>
      </c>
      <c r="C379" s="16" t="s">
        <v>429</v>
      </c>
      <c r="D379" s="16" t="s">
        <v>17</v>
      </c>
      <c r="E379" s="17" t="s">
        <v>416</v>
      </c>
      <c r="F379" s="18">
        <v>0</v>
      </c>
      <c r="G379" s="19">
        <v>5</v>
      </c>
      <c r="H379" s="20">
        <f t="shared" si="14"/>
        <v>0</v>
      </c>
    </row>
    <row r="380" spans="1:8" ht="102" x14ac:dyDescent="0.25">
      <c r="A380" s="16" t="s">
        <v>410</v>
      </c>
      <c r="B380" s="12">
        <v>14</v>
      </c>
      <c r="C380" s="16" t="s">
        <v>430</v>
      </c>
      <c r="D380" s="16" t="s">
        <v>80</v>
      </c>
      <c r="E380" s="17" t="s">
        <v>431</v>
      </c>
      <c r="F380" s="18">
        <v>0</v>
      </c>
      <c r="G380" s="19">
        <v>97.5</v>
      </c>
      <c r="H380" s="20">
        <f t="shared" si="14"/>
        <v>0</v>
      </c>
    </row>
    <row r="381" spans="1:8" ht="327" x14ac:dyDescent="0.25">
      <c r="A381" s="16" t="s">
        <v>410</v>
      </c>
      <c r="B381" s="12">
        <v>15</v>
      </c>
      <c r="C381" s="16" t="s">
        <v>432</v>
      </c>
      <c r="D381" s="16" t="s">
        <v>17</v>
      </c>
      <c r="E381" s="17" t="s">
        <v>433</v>
      </c>
      <c r="F381" s="18">
        <v>0</v>
      </c>
      <c r="G381" s="19">
        <v>1</v>
      </c>
      <c r="H381" s="20">
        <f t="shared" si="14"/>
        <v>0</v>
      </c>
    </row>
    <row r="382" spans="1:8" x14ac:dyDescent="0.25">
      <c r="E382" s="2" t="s">
        <v>19</v>
      </c>
      <c r="F382" s="14"/>
      <c r="G382" s="14"/>
      <c r="H382" s="21">
        <f>SUM(H367:H381)</f>
        <v>0</v>
      </c>
    </row>
    <row r="384" spans="1:8" x14ac:dyDescent="0.25">
      <c r="C384" s="14" t="s">
        <v>8</v>
      </c>
      <c r="D384" s="15" t="s">
        <v>9</v>
      </c>
      <c r="E384" s="2" t="s">
        <v>10</v>
      </c>
    </row>
    <row r="385" spans="1:8" x14ac:dyDescent="0.25">
      <c r="C385" s="14" t="s">
        <v>11</v>
      </c>
      <c r="D385" s="15" t="s">
        <v>292</v>
      </c>
      <c r="E385" s="2" t="s">
        <v>293</v>
      </c>
    </row>
    <row r="386" spans="1:8" x14ac:dyDescent="0.25">
      <c r="C386" s="14" t="s">
        <v>14</v>
      </c>
      <c r="D386" s="15" t="s">
        <v>51</v>
      </c>
      <c r="E386" s="2" t="s">
        <v>405</v>
      </c>
    </row>
    <row r="387" spans="1:8" x14ac:dyDescent="0.25">
      <c r="C387" s="14" t="s">
        <v>23</v>
      </c>
      <c r="D387" s="15" t="s">
        <v>51</v>
      </c>
      <c r="E387" s="2" t="s">
        <v>434</v>
      </c>
    </row>
    <row r="389" spans="1:8" ht="79.5" x14ac:dyDescent="0.25">
      <c r="A389" s="16" t="s">
        <v>435</v>
      </c>
      <c r="B389" s="12">
        <v>1</v>
      </c>
      <c r="C389" s="16" t="s">
        <v>436</v>
      </c>
      <c r="D389" s="16" t="s">
        <v>17</v>
      </c>
      <c r="E389" s="17" t="s">
        <v>437</v>
      </c>
      <c r="F389" s="18">
        <v>0</v>
      </c>
      <c r="G389" s="19">
        <v>1</v>
      </c>
      <c r="H389" s="20">
        <f t="shared" ref="H389:H398" si="15">ROUND(ROUND(F389,2)*ROUND(G389,3),2)</f>
        <v>0</v>
      </c>
    </row>
    <row r="390" spans="1:8" ht="79.5" x14ac:dyDescent="0.25">
      <c r="A390" s="16" t="s">
        <v>435</v>
      </c>
      <c r="B390" s="12">
        <v>2</v>
      </c>
      <c r="C390" s="16" t="s">
        <v>438</v>
      </c>
      <c r="D390" s="16" t="s">
        <v>17</v>
      </c>
      <c r="E390" s="17" t="s">
        <v>439</v>
      </c>
      <c r="F390" s="18">
        <v>0</v>
      </c>
      <c r="G390" s="19">
        <v>1</v>
      </c>
      <c r="H390" s="20">
        <f t="shared" si="15"/>
        <v>0</v>
      </c>
    </row>
    <row r="391" spans="1:8" ht="79.5" x14ac:dyDescent="0.25">
      <c r="A391" s="16" t="s">
        <v>435</v>
      </c>
      <c r="B391" s="12">
        <v>3</v>
      </c>
      <c r="C391" s="16" t="s">
        <v>440</v>
      </c>
      <c r="D391" s="16" t="s">
        <v>17</v>
      </c>
      <c r="E391" s="17" t="s">
        <v>441</v>
      </c>
      <c r="F391" s="18">
        <v>0</v>
      </c>
      <c r="G391" s="19">
        <v>1</v>
      </c>
      <c r="H391" s="20">
        <f t="shared" si="15"/>
        <v>0</v>
      </c>
    </row>
    <row r="392" spans="1:8" ht="79.5" x14ac:dyDescent="0.25">
      <c r="A392" s="16" t="s">
        <v>435</v>
      </c>
      <c r="B392" s="12">
        <v>4</v>
      </c>
      <c r="C392" s="16" t="s">
        <v>442</v>
      </c>
      <c r="D392" s="16" t="s">
        <v>17</v>
      </c>
      <c r="E392" s="17" t="s">
        <v>443</v>
      </c>
      <c r="F392" s="18">
        <v>0</v>
      </c>
      <c r="G392" s="19">
        <v>1</v>
      </c>
      <c r="H392" s="20">
        <f t="shared" si="15"/>
        <v>0</v>
      </c>
    </row>
    <row r="393" spans="1:8" ht="79.5" x14ac:dyDescent="0.25">
      <c r="A393" s="16" t="s">
        <v>435</v>
      </c>
      <c r="B393" s="12">
        <v>5</v>
      </c>
      <c r="C393" s="16" t="s">
        <v>444</v>
      </c>
      <c r="D393" s="16" t="s">
        <v>17</v>
      </c>
      <c r="E393" s="17" t="s">
        <v>445</v>
      </c>
      <c r="F393" s="18">
        <v>0</v>
      </c>
      <c r="G393" s="19">
        <v>1</v>
      </c>
      <c r="H393" s="20">
        <f t="shared" si="15"/>
        <v>0</v>
      </c>
    </row>
    <row r="394" spans="1:8" ht="79.5" x14ac:dyDescent="0.25">
      <c r="A394" s="16" t="s">
        <v>435</v>
      </c>
      <c r="B394" s="12">
        <v>6</v>
      </c>
      <c r="C394" s="16" t="s">
        <v>446</v>
      </c>
      <c r="D394" s="16" t="s">
        <v>17</v>
      </c>
      <c r="E394" s="17" t="s">
        <v>447</v>
      </c>
      <c r="F394" s="18">
        <v>0</v>
      </c>
      <c r="G394" s="19">
        <v>1</v>
      </c>
      <c r="H394" s="20">
        <f t="shared" si="15"/>
        <v>0</v>
      </c>
    </row>
    <row r="395" spans="1:8" ht="79.5" x14ac:dyDescent="0.25">
      <c r="A395" s="16" t="s">
        <v>435</v>
      </c>
      <c r="B395" s="12">
        <v>7</v>
      </c>
      <c r="C395" s="16" t="s">
        <v>448</v>
      </c>
      <c r="D395" s="16" t="s">
        <v>17</v>
      </c>
      <c r="E395" s="17" t="s">
        <v>449</v>
      </c>
      <c r="F395" s="18">
        <v>0</v>
      </c>
      <c r="G395" s="19">
        <v>1</v>
      </c>
      <c r="H395" s="20">
        <f t="shared" si="15"/>
        <v>0</v>
      </c>
    </row>
    <row r="396" spans="1:8" ht="79.5" x14ac:dyDescent="0.25">
      <c r="A396" s="16" t="s">
        <v>435</v>
      </c>
      <c r="B396" s="12">
        <v>8</v>
      </c>
      <c r="C396" s="16" t="s">
        <v>450</v>
      </c>
      <c r="D396" s="16" t="s">
        <v>17</v>
      </c>
      <c r="E396" s="17" t="s">
        <v>451</v>
      </c>
      <c r="F396" s="18">
        <v>0</v>
      </c>
      <c r="G396" s="19">
        <v>1</v>
      </c>
      <c r="H396" s="20">
        <f t="shared" si="15"/>
        <v>0</v>
      </c>
    </row>
    <row r="397" spans="1:8" ht="79.5" x14ac:dyDescent="0.25">
      <c r="A397" s="16" t="s">
        <v>435</v>
      </c>
      <c r="B397" s="12">
        <v>9</v>
      </c>
      <c r="C397" s="16" t="s">
        <v>452</v>
      </c>
      <c r="D397" s="16" t="s">
        <v>17</v>
      </c>
      <c r="E397" s="17" t="s">
        <v>453</v>
      </c>
      <c r="F397" s="18">
        <v>0</v>
      </c>
      <c r="G397" s="19">
        <v>1</v>
      </c>
      <c r="H397" s="20">
        <f t="shared" si="15"/>
        <v>0</v>
      </c>
    </row>
    <row r="398" spans="1:8" ht="45.75" x14ac:dyDescent="0.25">
      <c r="A398" s="16" t="s">
        <v>435</v>
      </c>
      <c r="B398" s="12">
        <v>10</v>
      </c>
      <c r="C398" s="16" t="s">
        <v>454</v>
      </c>
      <c r="D398" s="16" t="s">
        <v>17</v>
      </c>
      <c r="E398" s="17" t="s">
        <v>455</v>
      </c>
      <c r="F398" s="18">
        <v>0</v>
      </c>
      <c r="G398" s="19">
        <v>1</v>
      </c>
      <c r="H398" s="20">
        <f t="shared" si="15"/>
        <v>0</v>
      </c>
    </row>
    <row r="399" spans="1:8" x14ac:dyDescent="0.25">
      <c r="E399" s="2" t="s">
        <v>19</v>
      </c>
      <c r="F399" s="14"/>
      <c r="G399" s="14"/>
      <c r="H399" s="21">
        <f>SUM(H389:H398)</f>
        <v>0</v>
      </c>
    </row>
    <row r="401" spans="1:8" x14ac:dyDescent="0.25">
      <c r="C401" s="14" t="s">
        <v>8</v>
      </c>
      <c r="D401" s="15" t="s">
        <v>9</v>
      </c>
      <c r="E401" s="2" t="s">
        <v>10</v>
      </c>
    </row>
    <row r="402" spans="1:8" x14ac:dyDescent="0.25">
      <c r="C402" s="14" t="s">
        <v>11</v>
      </c>
      <c r="D402" s="15" t="s">
        <v>292</v>
      </c>
      <c r="E402" s="2" t="s">
        <v>293</v>
      </c>
    </row>
    <row r="403" spans="1:8" x14ac:dyDescent="0.25">
      <c r="C403" s="14" t="s">
        <v>14</v>
      </c>
      <c r="D403" s="15" t="s">
        <v>51</v>
      </c>
      <c r="E403" s="2" t="s">
        <v>405</v>
      </c>
    </row>
    <row r="404" spans="1:8" x14ac:dyDescent="0.25">
      <c r="C404" s="14" t="s">
        <v>23</v>
      </c>
      <c r="D404" s="15" t="s">
        <v>92</v>
      </c>
      <c r="E404" s="2" t="s">
        <v>319</v>
      </c>
    </row>
    <row r="406" spans="1:8" ht="45.75" x14ac:dyDescent="0.25">
      <c r="A406" s="16" t="s">
        <v>456</v>
      </c>
      <c r="B406" s="12">
        <v>1</v>
      </c>
      <c r="C406" s="16" t="s">
        <v>457</v>
      </c>
      <c r="D406" s="16" t="s">
        <v>17</v>
      </c>
      <c r="E406" s="17" t="s">
        <v>458</v>
      </c>
      <c r="F406" s="18">
        <v>0</v>
      </c>
      <c r="G406" s="19">
        <v>38</v>
      </c>
      <c r="H406" s="20">
        <f t="shared" ref="H406:H428" si="16">ROUND(ROUND(F406,2)*ROUND(G406,3),2)</f>
        <v>0</v>
      </c>
    </row>
    <row r="407" spans="1:8" ht="23.25" x14ac:dyDescent="0.25">
      <c r="A407" s="16" t="s">
        <v>456</v>
      </c>
      <c r="B407" s="12">
        <v>2</v>
      </c>
      <c r="C407" s="16" t="s">
        <v>459</v>
      </c>
      <c r="D407" s="16" t="s">
        <v>17</v>
      </c>
      <c r="E407" s="17" t="s">
        <v>460</v>
      </c>
      <c r="F407" s="18">
        <v>0</v>
      </c>
      <c r="G407" s="19">
        <v>10</v>
      </c>
      <c r="H407" s="20">
        <f t="shared" si="16"/>
        <v>0</v>
      </c>
    </row>
    <row r="408" spans="1:8" ht="57" x14ac:dyDescent="0.25">
      <c r="A408" s="16" t="s">
        <v>456</v>
      </c>
      <c r="B408" s="12">
        <v>3</v>
      </c>
      <c r="C408" s="16" t="s">
        <v>461</v>
      </c>
      <c r="D408" s="16" t="s">
        <v>17</v>
      </c>
      <c r="E408" s="17" t="s">
        <v>462</v>
      </c>
      <c r="F408" s="18">
        <v>0</v>
      </c>
      <c r="G408" s="19">
        <v>12</v>
      </c>
      <c r="H408" s="20">
        <f t="shared" si="16"/>
        <v>0</v>
      </c>
    </row>
    <row r="409" spans="1:8" ht="124.5" x14ac:dyDescent="0.25">
      <c r="A409" s="16" t="s">
        <v>456</v>
      </c>
      <c r="B409" s="12">
        <v>4</v>
      </c>
      <c r="C409" s="16" t="s">
        <v>463</v>
      </c>
      <c r="D409" s="16" t="s">
        <v>17</v>
      </c>
      <c r="E409" s="17" t="s">
        <v>464</v>
      </c>
      <c r="F409" s="18">
        <v>0</v>
      </c>
      <c r="G409" s="19">
        <v>2</v>
      </c>
      <c r="H409" s="20">
        <f t="shared" si="16"/>
        <v>0</v>
      </c>
    </row>
    <row r="410" spans="1:8" ht="124.5" x14ac:dyDescent="0.25">
      <c r="A410" s="16" t="s">
        <v>456</v>
      </c>
      <c r="B410" s="12">
        <v>5</v>
      </c>
      <c r="C410" s="16" t="s">
        <v>465</v>
      </c>
      <c r="D410" s="16" t="s">
        <v>17</v>
      </c>
      <c r="E410" s="17" t="s">
        <v>466</v>
      </c>
      <c r="F410" s="18">
        <v>0</v>
      </c>
      <c r="G410" s="19">
        <v>18</v>
      </c>
      <c r="H410" s="20">
        <f t="shared" si="16"/>
        <v>0</v>
      </c>
    </row>
    <row r="411" spans="1:8" ht="248.25" x14ac:dyDescent="0.25">
      <c r="A411" s="16" t="s">
        <v>456</v>
      </c>
      <c r="B411" s="12">
        <v>6</v>
      </c>
      <c r="C411" s="16" t="s">
        <v>467</v>
      </c>
      <c r="D411" s="16" t="s">
        <v>17</v>
      </c>
      <c r="E411" s="17" t="s">
        <v>468</v>
      </c>
      <c r="F411" s="18">
        <v>0</v>
      </c>
      <c r="G411" s="19">
        <v>165</v>
      </c>
      <c r="H411" s="20">
        <f t="shared" si="16"/>
        <v>0</v>
      </c>
    </row>
    <row r="412" spans="1:8" ht="203.25" x14ac:dyDescent="0.25">
      <c r="A412" s="16" t="s">
        <v>456</v>
      </c>
      <c r="B412" s="12">
        <v>7</v>
      </c>
      <c r="C412" s="16" t="s">
        <v>469</v>
      </c>
      <c r="D412" s="16" t="s">
        <v>17</v>
      </c>
      <c r="E412" s="17" t="s">
        <v>470</v>
      </c>
      <c r="F412" s="18">
        <v>0</v>
      </c>
      <c r="G412" s="19">
        <v>36</v>
      </c>
      <c r="H412" s="20">
        <f t="shared" si="16"/>
        <v>0</v>
      </c>
    </row>
    <row r="413" spans="1:8" ht="147" x14ac:dyDescent="0.25">
      <c r="A413" s="16" t="s">
        <v>456</v>
      </c>
      <c r="B413" s="12">
        <v>8</v>
      </c>
      <c r="C413" s="16" t="s">
        <v>471</v>
      </c>
      <c r="D413" s="16" t="s">
        <v>17</v>
      </c>
      <c r="E413" s="17" t="s">
        <v>472</v>
      </c>
      <c r="F413" s="18">
        <v>0</v>
      </c>
      <c r="G413" s="19">
        <v>32</v>
      </c>
      <c r="H413" s="20">
        <f t="shared" si="16"/>
        <v>0</v>
      </c>
    </row>
    <row r="414" spans="1:8" ht="68.25" x14ac:dyDescent="0.25">
      <c r="A414" s="16" t="s">
        <v>456</v>
      </c>
      <c r="B414" s="12">
        <v>9</v>
      </c>
      <c r="C414" s="16" t="s">
        <v>473</v>
      </c>
      <c r="D414" s="16" t="s">
        <v>17</v>
      </c>
      <c r="E414" s="17" t="s">
        <v>474</v>
      </c>
      <c r="F414" s="18">
        <v>0</v>
      </c>
      <c r="G414" s="19">
        <v>46</v>
      </c>
      <c r="H414" s="20">
        <f t="shared" si="16"/>
        <v>0</v>
      </c>
    </row>
    <row r="415" spans="1:8" ht="124.5" x14ac:dyDescent="0.25">
      <c r="A415" s="16" t="s">
        <v>456</v>
      </c>
      <c r="B415" s="12">
        <v>10</v>
      </c>
      <c r="C415" s="16" t="s">
        <v>475</v>
      </c>
      <c r="D415" s="16" t="s">
        <v>17</v>
      </c>
      <c r="E415" s="17" t="s">
        <v>476</v>
      </c>
      <c r="F415" s="18">
        <v>0</v>
      </c>
      <c r="G415" s="19">
        <v>2</v>
      </c>
      <c r="H415" s="20">
        <f t="shared" si="16"/>
        <v>0</v>
      </c>
    </row>
    <row r="416" spans="1:8" ht="34.5" x14ac:dyDescent="0.25">
      <c r="A416" s="16" t="s">
        <v>456</v>
      </c>
      <c r="B416" s="12">
        <v>11</v>
      </c>
      <c r="C416" s="16" t="s">
        <v>477</v>
      </c>
      <c r="D416" s="16" t="s">
        <v>80</v>
      </c>
      <c r="E416" s="17" t="s">
        <v>478</v>
      </c>
      <c r="F416" s="18">
        <v>0</v>
      </c>
      <c r="G416" s="19">
        <v>105</v>
      </c>
      <c r="H416" s="20">
        <f t="shared" si="16"/>
        <v>0</v>
      </c>
    </row>
    <row r="417" spans="1:8" ht="90.75" x14ac:dyDescent="0.25">
      <c r="A417" s="16" t="s">
        <v>456</v>
      </c>
      <c r="B417" s="12">
        <v>12</v>
      </c>
      <c r="C417" s="16" t="s">
        <v>479</v>
      </c>
      <c r="D417" s="16" t="s">
        <v>17</v>
      </c>
      <c r="E417" s="17" t="s">
        <v>480</v>
      </c>
      <c r="F417" s="18">
        <v>0</v>
      </c>
      <c r="G417" s="19">
        <v>22</v>
      </c>
      <c r="H417" s="20">
        <f t="shared" si="16"/>
        <v>0</v>
      </c>
    </row>
    <row r="418" spans="1:8" ht="34.5" x14ac:dyDescent="0.25">
      <c r="A418" s="16" t="s">
        <v>456</v>
      </c>
      <c r="B418" s="12">
        <v>13</v>
      </c>
      <c r="C418" s="16" t="s">
        <v>481</v>
      </c>
      <c r="D418" s="16" t="s">
        <v>17</v>
      </c>
      <c r="E418" s="17" t="s">
        <v>482</v>
      </c>
      <c r="F418" s="18">
        <v>0</v>
      </c>
      <c r="G418" s="19">
        <v>8</v>
      </c>
      <c r="H418" s="20">
        <f t="shared" si="16"/>
        <v>0</v>
      </c>
    </row>
    <row r="419" spans="1:8" ht="90.75" x14ac:dyDescent="0.25">
      <c r="A419" s="16" t="s">
        <v>456</v>
      </c>
      <c r="B419" s="12">
        <v>14</v>
      </c>
      <c r="C419" s="16" t="s">
        <v>483</v>
      </c>
      <c r="D419" s="16" t="s">
        <v>17</v>
      </c>
      <c r="E419" s="17" t="s">
        <v>484</v>
      </c>
      <c r="F419" s="18">
        <v>0</v>
      </c>
      <c r="G419" s="19">
        <v>4</v>
      </c>
      <c r="H419" s="20">
        <f t="shared" si="16"/>
        <v>0</v>
      </c>
    </row>
    <row r="420" spans="1:8" ht="45.75" x14ac:dyDescent="0.25">
      <c r="A420" s="16" t="s">
        <v>456</v>
      </c>
      <c r="B420" s="12">
        <v>15</v>
      </c>
      <c r="C420" s="16" t="s">
        <v>485</v>
      </c>
      <c r="D420" s="16" t="s">
        <v>17</v>
      </c>
      <c r="E420" s="17" t="s">
        <v>486</v>
      </c>
      <c r="F420" s="18">
        <v>0</v>
      </c>
      <c r="G420" s="19">
        <v>4</v>
      </c>
      <c r="H420" s="20">
        <f t="shared" si="16"/>
        <v>0</v>
      </c>
    </row>
    <row r="421" spans="1:8" ht="90.75" x14ac:dyDescent="0.25">
      <c r="A421" s="16" t="s">
        <v>456</v>
      </c>
      <c r="B421" s="12">
        <v>16</v>
      </c>
      <c r="C421" s="16" t="s">
        <v>487</v>
      </c>
      <c r="D421" s="16" t="s">
        <v>17</v>
      </c>
      <c r="E421" s="17" t="s">
        <v>488</v>
      </c>
      <c r="F421" s="18">
        <v>0</v>
      </c>
      <c r="G421" s="19">
        <v>28</v>
      </c>
      <c r="H421" s="20">
        <f t="shared" si="16"/>
        <v>0</v>
      </c>
    </row>
    <row r="422" spans="1:8" ht="124.5" x14ac:dyDescent="0.25">
      <c r="A422" s="16" t="s">
        <v>456</v>
      </c>
      <c r="B422" s="12">
        <v>17</v>
      </c>
      <c r="C422" s="16" t="s">
        <v>489</v>
      </c>
      <c r="D422" s="16" t="s">
        <v>17</v>
      </c>
      <c r="E422" s="17" t="s">
        <v>490</v>
      </c>
      <c r="F422" s="18">
        <v>0</v>
      </c>
      <c r="G422" s="19">
        <v>2</v>
      </c>
      <c r="H422" s="20">
        <f t="shared" si="16"/>
        <v>0</v>
      </c>
    </row>
    <row r="423" spans="1:8" ht="124.5" x14ac:dyDescent="0.25">
      <c r="A423" s="16" t="s">
        <v>456</v>
      </c>
      <c r="B423" s="12">
        <v>18</v>
      </c>
      <c r="C423" s="16" t="s">
        <v>491</v>
      </c>
      <c r="D423" s="16" t="s">
        <v>17</v>
      </c>
      <c r="E423" s="17" t="s">
        <v>492</v>
      </c>
      <c r="F423" s="18">
        <v>0</v>
      </c>
      <c r="G423" s="19">
        <v>21</v>
      </c>
      <c r="H423" s="20">
        <f t="shared" si="16"/>
        <v>0</v>
      </c>
    </row>
    <row r="424" spans="1:8" ht="124.5" x14ac:dyDescent="0.25">
      <c r="A424" s="16" t="s">
        <v>456</v>
      </c>
      <c r="B424" s="12">
        <v>19</v>
      </c>
      <c r="C424" s="16" t="s">
        <v>493</v>
      </c>
      <c r="D424" s="16" t="s">
        <v>17</v>
      </c>
      <c r="E424" s="17" t="s">
        <v>494</v>
      </c>
      <c r="F424" s="18">
        <v>0</v>
      </c>
      <c r="G424" s="19">
        <v>1</v>
      </c>
      <c r="H424" s="20">
        <f t="shared" si="16"/>
        <v>0</v>
      </c>
    </row>
    <row r="425" spans="1:8" ht="124.5" x14ac:dyDescent="0.25">
      <c r="A425" s="16" t="s">
        <v>456</v>
      </c>
      <c r="B425" s="12">
        <v>20</v>
      </c>
      <c r="C425" s="16" t="s">
        <v>495</v>
      </c>
      <c r="D425" s="16" t="s">
        <v>17</v>
      </c>
      <c r="E425" s="17" t="s">
        <v>496</v>
      </c>
      <c r="F425" s="18">
        <v>0</v>
      </c>
      <c r="G425" s="19">
        <v>2</v>
      </c>
      <c r="H425" s="20">
        <f t="shared" si="16"/>
        <v>0</v>
      </c>
    </row>
    <row r="426" spans="1:8" ht="124.5" x14ac:dyDescent="0.25">
      <c r="A426" s="16" t="s">
        <v>456</v>
      </c>
      <c r="B426" s="12">
        <v>21</v>
      </c>
      <c r="C426" s="16" t="s">
        <v>415</v>
      </c>
      <c r="D426" s="16" t="s">
        <v>17</v>
      </c>
      <c r="E426" s="17" t="s">
        <v>416</v>
      </c>
      <c r="F426" s="18">
        <v>0</v>
      </c>
      <c r="G426" s="19">
        <v>2</v>
      </c>
      <c r="H426" s="20">
        <f t="shared" si="16"/>
        <v>0</v>
      </c>
    </row>
    <row r="427" spans="1:8" ht="90.75" x14ac:dyDescent="0.25">
      <c r="A427" s="16" t="s">
        <v>456</v>
      </c>
      <c r="B427" s="12">
        <v>22</v>
      </c>
      <c r="C427" s="16" t="s">
        <v>497</v>
      </c>
      <c r="D427" s="16" t="s">
        <v>17</v>
      </c>
      <c r="E427" s="17" t="s">
        <v>498</v>
      </c>
      <c r="F427" s="18">
        <v>0</v>
      </c>
      <c r="G427" s="19">
        <v>4</v>
      </c>
      <c r="H427" s="20">
        <f t="shared" si="16"/>
        <v>0</v>
      </c>
    </row>
    <row r="428" spans="1:8" ht="34.5" x14ac:dyDescent="0.25">
      <c r="A428" s="16" t="s">
        <v>456</v>
      </c>
      <c r="B428" s="12">
        <v>23</v>
      </c>
      <c r="C428" s="16" t="s">
        <v>499</v>
      </c>
      <c r="D428" s="16" t="s">
        <v>17</v>
      </c>
      <c r="E428" s="17" t="s">
        <v>500</v>
      </c>
      <c r="F428" s="18">
        <v>0</v>
      </c>
      <c r="G428" s="19">
        <v>6</v>
      </c>
      <c r="H428" s="20">
        <f t="shared" si="16"/>
        <v>0</v>
      </c>
    </row>
    <row r="429" spans="1:8" x14ac:dyDescent="0.25">
      <c r="E429" s="2" t="s">
        <v>19</v>
      </c>
      <c r="F429" s="14"/>
      <c r="G429" s="14"/>
      <c r="H429" s="21">
        <f>SUM(H406:H428)</f>
        <v>0</v>
      </c>
    </row>
    <row r="431" spans="1:8" x14ac:dyDescent="0.25">
      <c r="C431" s="14" t="s">
        <v>8</v>
      </c>
      <c r="D431" s="15" t="s">
        <v>9</v>
      </c>
      <c r="E431" s="2" t="s">
        <v>10</v>
      </c>
    </row>
    <row r="432" spans="1:8" x14ac:dyDescent="0.25">
      <c r="C432" s="14" t="s">
        <v>11</v>
      </c>
      <c r="D432" s="15" t="s">
        <v>292</v>
      </c>
      <c r="E432" s="2" t="s">
        <v>293</v>
      </c>
    </row>
    <row r="433" spans="1:8" x14ac:dyDescent="0.25">
      <c r="C433" s="14" t="s">
        <v>14</v>
      </c>
      <c r="D433" s="15" t="s">
        <v>51</v>
      </c>
      <c r="E433" s="2" t="s">
        <v>405</v>
      </c>
    </row>
    <row r="434" spans="1:8" x14ac:dyDescent="0.25">
      <c r="C434" s="14" t="s">
        <v>23</v>
      </c>
      <c r="D434" s="15" t="s">
        <v>103</v>
      </c>
      <c r="E434" s="2" t="s">
        <v>333</v>
      </c>
    </row>
    <row r="436" spans="1:8" ht="34.5" x14ac:dyDescent="0.25">
      <c r="A436" s="16" t="s">
        <v>501</v>
      </c>
      <c r="B436" s="12">
        <v>1</v>
      </c>
      <c r="C436" s="16" t="s">
        <v>502</v>
      </c>
      <c r="D436" s="16" t="s">
        <v>17</v>
      </c>
      <c r="E436" s="17" t="s">
        <v>503</v>
      </c>
      <c r="F436" s="18">
        <v>0</v>
      </c>
      <c r="G436" s="19">
        <v>72</v>
      </c>
      <c r="H436" s="20">
        <f t="shared" ref="H436:H452" si="17">ROUND(ROUND(F436,2)*ROUND(G436,3),2)</f>
        <v>0</v>
      </c>
    </row>
    <row r="437" spans="1:8" ht="45.75" x14ac:dyDescent="0.25">
      <c r="A437" s="16" t="s">
        <v>501</v>
      </c>
      <c r="B437" s="12">
        <v>2</v>
      </c>
      <c r="C437" s="16" t="s">
        <v>457</v>
      </c>
      <c r="D437" s="16" t="s">
        <v>17</v>
      </c>
      <c r="E437" s="17" t="s">
        <v>458</v>
      </c>
      <c r="F437" s="18">
        <v>0</v>
      </c>
      <c r="G437" s="19">
        <v>252</v>
      </c>
      <c r="H437" s="20">
        <f t="shared" si="17"/>
        <v>0</v>
      </c>
    </row>
    <row r="438" spans="1:8" ht="23.25" x14ac:dyDescent="0.25">
      <c r="A438" s="16" t="s">
        <v>501</v>
      </c>
      <c r="B438" s="12">
        <v>3</v>
      </c>
      <c r="C438" s="16" t="s">
        <v>459</v>
      </c>
      <c r="D438" s="16" t="s">
        <v>17</v>
      </c>
      <c r="E438" s="17" t="s">
        <v>460</v>
      </c>
      <c r="F438" s="18">
        <v>0</v>
      </c>
      <c r="G438" s="19">
        <v>36</v>
      </c>
      <c r="H438" s="20">
        <f t="shared" si="17"/>
        <v>0</v>
      </c>
    </row>
    <row r="439" spans="1:8" ht="23.25" x14ac:dyDescent="0.25">
      <c r="A439" s="16" t="s">
        <v>501</v>
      </c>
      <c r="B439" s="12">
        <v>4</v>
      </c>
      <c r="C439" s="16" t="s">
        <v>504</v>
      </c>
      <c r="D439" s="16" t="s">
        <v>17</v>
      </c>
      <c r="E439" s="17" t="s">
        <v>505</v>
      </c>
      <c r="F439" s="18">
        <v>0</v>
      </c>
      <c r="G439" s="19">
        <v>36</v>
      </c>
      <c r="H439" s="20">
        <f t="shared" si="17"/>
        <v>0</v>
      </c>
    </row>
    <row r="440" spans="1:8" ht="57" x14ac:dyDescent="0.25">
      <c r="A440" s="16" t="s">
        <v>501</v>
      </c>
      <c r="B440" s="12">
        <v>5</v>
      </c>
      <c r="C440" s="16" t="s">
        <v>461</v>
      </c>
      <c r="D440" s="16" t="s">
        <v>17</v>
      </c>
      <c r="E440" s="17" t="s">
        <v>462</v>
      </c>
      <c r="F440" s="18">
        <v>0</v>
      </c>
      <c r="G440" s="19">
        <v>36</v>
      </c>
      <c r="H440" s="20">
        <f t="shared" si="17"/>
        <v>0</v>
      </c>
    </row>
    <row r="441" spans="1:8" ht="79.5" x14ac:dyDescent="0.25">
      <c r="A441" s="16" t="s">
        <v>501</v>
      </c>
      <c r="B441" s="12">
        <v>6</v>
      </c>
      <c r="C441" s="16" t="s">
        <v>506</v>
      </c>
      <c r="D441" s="16" t="s">
        <v>17</v>
      </c>
      <c r="E441" s="17" t="s">
        <v>507</v>
      </c>
      <c r="F441" s="18">
        <v>0</v>
      </c>
      <c r="G441" s="19">
        <v>18</v>
      </c>
      <c r="H441" s="20">
        <f t="shared" si="17"/>
        <v>0</v>
      </c>
    </row>
    <row r="442" spans="1:8" ht="124.5" x14ac:dyDescent="0.25">
      <c r="A442" s="16" t="s">
        <v>501</v>
      </c>
      <c r="B442" s="12">
        <v>7</v>
      </c>
      <c r="C442" s="16" t="s">
        <v>463</v>
      </c>
      <c r="D442" s="16" t="s">
        <v>17</v>
      </c>
      <c r="E442" s="17" t="s">
        <v>464</v>
      </c>
      <c r="F442" s="18">
        <v>0</v>
      </c>
      <c r="G442" s="19">
        <v>18</v>
      </c>
      <c r="H442" s="20">
        <f t="shared" si="17"/>
        <v>0</v>
      </c>
    </row>
    <row r="443" spans="1:8" ht="124.5" x14ac:dyDescent="0.25">
      <c r="A443" s="16" t="s">
        <v>501</v>
      </c>
      <c r="B443" s="12">
        <v>8</v>
      </c>
      <c r="C443" s="16" t="s">
        <v>465</v>
      </c>
      <c r="D443" s="16" t="s">
        <v>17</v>
      </c>
      <c r="E443" s="17" t="s">
        <v>466</v>
      </c>
      <c r="F443" s="18">
        <v>0</v>
      </c>
      <c r="G443" s="19">
        <v>72</v>
      </c>
      <c r="H443" s="20">
        <f t="shared" si="17"/>
        <v>0</v>
      </c>
    </row>
    <row r="444" spans="1:8" ht="248.25" x14ac:dyDescent="0.25">
      <c r="A444" s="16" t="s">
        <v>501</v>
      </c>
      <c r="B444" s="12">
        <v>9</v>
      </c>
      <c r="C444" s="16" t="s">
        <v>467</v>
      </c>
      <c r="D444" s="16" t="s">
        <v>17</v>
      </c>
      <c r="E444" s="17" t="s">
        <v>468</v>
      </c>
      <c r="F444" s="18">
        <v>0</v>
      </c>
      <c r="G444" s="19">
        <v>54</v>
      </c>
      <c r="H444" s="20">
        <f t="shared" si="17"/>
        <v>0</v>
      </c>
    </row>
    <row r="445" spans="1:8" ht="203.25" x14ac:dyDescent="0.25">
      <c r="A445" s="16" t="s">
        <v>501</v>
      </c>
      <c r="B445" s="12">
        <v>10</v>
      </c>
      <c r="C445" s="16" t="s">
        <v>469</v>
      </c>
      <c r="D445" s="16" t="s">
        <v>17</v>
      </c>
      <c r="E445" s="17" t="s">
        <v>470</v>
      </c>
      <c r="F445" s="18">
        <v>0</v>
      </c>
      <c r="G445" s="19">
        <v>324</v>
      </c>
      <c r="H445" s="20">
        <f t="shared" si="17"/>
        <v>0</v>
      </c>
    </row>
    <row r="446" spans="1:8" ht="147" x14ac:dyDescent="0.25">
      <c r="A446" s="16" t="s">
        <v>501</v>
      </c>
      <c r="B446" s="12">
        <v>11</v>
      </c>
      <c r="C446" s="16" t="s">
        <v>471</v>
      </c>
      <c r="D446" s="16" t="s">
        <v>17</v>
      </c>
      <c r="E446" s="17" t="s">
        <v>472</v>
      </c>
      <c r="F446" s="18">
        <v>0</v>
      </c>
      <c r="G446" s="19">
        <v>54</v>
      </c>
      <c r="H446" s="20">
        <f t="shared" si="17"/>
        <v>0</v>
      </c>
    </row>
    <row r="447" spans="1:8" ht="180.75" x14ac:dyDescent="0.25">
      <c r="A447" s="16" t="s">
        <v>501</v>
      </c>
      <c r="B447" s="12">
        <v>12</v>
      </c>
      <c r="C447" s="16" t="s">
        <v>508</v>
      </c>
      <c r="D447" s="16" t="s">
        <v>17</v>
      </c>
      <c r="E447" s="17" t="s">
        <v>509</v>
      </c>
      <c r="F447" s="18">
        <v>0</v>
      </c>
      <c r="G447" s="19">
        <v>108</v>
      </c>
      <c r="H447" s="20">
        <f t="shared" si="17"/>
        <v>0</v>
      </c>
    </row>
    <row r="448" spans="1:8" ht="68.25" x14ac:dyDescent="0.25">
      <c r="A448" s="16" t="s">
        <v>501</v>
      </c>
      <c r="B448" s="12">
        <v>13</v>
      </c>
      <c r="C448" s="16" t="s">
        <v>473</v>
      </c>
      <c r="D448" s="16" t="s">
        <v>17</v>
      </c>
      <c r="E448" s="17" t="s">
        <v>474</v>
      </c>
      <c r="F448" s="18">
        <v>0</v>
      </c>
      <c r="G448" s="19">
        <v>18</v>
      </c>
      <c r="H448" s="20">
        <f t="shared" si="17"/>
        <v>0</v>
      </c>
    </row>
    <row r="449" spans="1:8" ht="124.5" x14ac:dyDescent="0.25">
      <c r="A449" s="16" t="s">
        <v>501</v>
      </c>
      <c r="B449" s="12">
        <v>14</v>
      </c>
      <c r="C449" s="16" t="s">
        <v>475</v>
      </c>
      <c r="D449" s="16" t="s">
        <v>17</v>
      </c>
      <c r="E449" s="17" t="s">
        <v>476</v>
      </c>
      <c r="F449" s="18">
        <v>0</v>
      </c>
      <c r="G449" s="19">
        <v>18</v>
      </c>
      <c r="H449" s="20">
        <f t="shared" si="17"/>
        <v>0</v>
      </c>
    </row>
    <row r="450" spans="1:8" ht="90.75" x14ac:dyDescent="0.25">
      <c r="A450" s="16" t="s">
        <v>501</v>
      </c>
      <c r="B450" s="12">
        <v>15</v>
      </c>
      <c r="C450" s="16" t="s">
        <v>479</v>
      </c>
      <c r="D450" s="16" t="s">
        <v>17</v>
      </c>
      <c r="E450" s="17" t="s">
        <v>480</v>
      </c>
      <c r="F450" s="18">
        <v>0</v>
      </c>
      <c r="G450" s="19">
        <v>18</v>
      </c>
      <c r="H450" s="20">
        <f t="shared" si="17"/>
        <v>0</v>
      </c>
    </row>
    <row r="451" spans="1:8" ht="23.25" x14ac:dyDescent="0.25">
      <c r="A451" s="16" t="s">
        <v>501</v>
      </c>
      <c r="B451" s="12">
        <v>16</v>
      </c>
      <c r="C451" s="16" t="s">
        <v>510</v>
      </c>
      <c r="D451" s="16" t="s">
        <v>80</v>
      </c>
      <c r="E451" s="17" t="s">
        <v>511</v>
      </c>
      <c r="F451" s="18">
        <v>0</v>
      </c>
      <c r="G451" s="19">
        <v>72</v>
      </c>
      <c r="H451" s="20">
        <f t="shared" si="17"/>
        <v>0</v>
      </c>
    </row>
    <row r="452" spans="1:8" ht="45.75" x14ac:dyDescent="0.25">
      <c r="A452" s="16" t="s">
        <v>501</v>
      </c>
      <c r="B452" s="12">
        <v>17</v>
      </c>
      <c r="C452" s="16" t="s">
        <v>512</v>
      </c>
      <c r="D452" s="16" t="s">
        <v>17</v>
      </c>
      <c r="E452" s="17" t="s">
        <v>513</v>
      </c>
      <c r="F452" s="18">
        <v>0</v>
      </c>
      <c r="G452" s="19">
        <v>18</v>
      </c>
      <c r="H452" s="20">
        <f t="shared" si="17"/>
        <v>0</v>
      </c>
    </row>
    <row r="453" spans="1:8" x14ac:dyDescent="0.25">
      <c r="E453" s="2" t="s">
        <v>19</v>
      </c>
      <c r="F453" s="14"/>
      <c r="G453" s="14"/>
      <c r="H453" s="21">
        <f>SUM(H436:H452)</f>
        <v>0</v>
      </c>
    </row>
    <row r="455" spans="1:8" x14ac:dyDescent="0.25">
      <c r="C455" s="14" t="s">
        <v>8</v>
      </c>
      <c r="D455" s="15" t="s">
        <v>9</v>
      </c>
      <c r="E455" s="2" t="s">
        <v>10</v>
      </c>
    </row>
    <row r="456" spans="1:8" x14ac:dyDescent="0.25">
      <c r="C456" s="14" t="s">
        <v>11</v>
      </c>
      <c r="D456" s="15" t="s">
        <v>292</v>
      </c>
      <c r="E456" s="2" t="s">
        <v>293</v>
      </c>
    </row>
    <row r="457" spans="1:8" x14ac:dyDescent="0.25">
      <c r="C457" s="14" t="s">
        <v>14</v>
      </c>
      <c r="D457" s="15" t="s">
        <v>51</v>
      </c>
      <c r="E457" s="2" t="s">
        <v>405</v>
      </c>
    </row>
    <row r="458" spans="1:8" x14ac:dyDescent="0.25">
      <c r="C458" s="14" t="s">
        <v>23</v>
      </c>
      <c r="D458" s="15" t="s">
        <v>142</v>
      </c>
      <c r="E458" s="2" t="s">
        <v>514</v>
      </c>
    </row>
    <row r="460" spans="1:8" ht="34.5" x14ac:dyDescent="0.25">
      <c r="A460" s="16" t="s">
        <v>515</v>
      </c>
      <c r="B460" s="12">
        <v>1</v>
      </c>
      <c r="C460" s="16" t="s">
        <v>516</v>
      </c>
      <c r="D460" s="16" t="s">
        <v>307</v>
      </c>
      <c r="E460" s="17" t="s">
        <v>517</v>
      </c>
      <c r="F460" s="18">
        <v>0</v>
      </c>
      <c r="G460" s="19">
        <v>1</v>
      </c>
      <c r="H460" s="20">
        <f t="shared" ref="H460:H465" si="18">ROUND(ROUND(F460,2)*ROUND(G460,3),2)</f>
        <v>0</v>
      </c>
    </row>
    <row r="461" spans="1:8" ht="34.5" x14ac:dyDescent="0.25">
      <c r="A461" s="16" t="s">
        <v>515</v>
      </c>
      <c r="B461" s="12">
        <v>2</v>
      </c>
      <c r="C461" s="16" t="s">
        <v>518</v>
      </c>
      <c r="D461" s="16" t="s">
        <v>17</v>
      </c>
      <c r="E461" s="17" t="s">
        <v>519</v>
      </c>
      <c r="F461" s="18">
        <v>0</v>
      </c>
      <c r="G461" s="19">
        <v>1</v>
      </c>
      <c r="H461" s="20">
        <f t="shared" si="18"/>
        <v>0</v>
      </c>
    </row>
    <row r="462" spans="1:8" ht="23.25" x14ac:dyDescent="0.25">
      <c r="A462" s="16" t="s">
        <v>515</v>
      </c>
      <c r="B462" s="12">
        <v>3</v>
      </c>
      <c r="C462" s="16" t="s">
        <v>520</v>
      </c>
      <c r="D462" s="16" t="s">
        <v>80</v>
      </c>
      <c r="E462" s="17" t="s">
        <v>521</v>
      </c>
      <c r="F462" s="18">
        <v>0</v>
      </c>
      <c r="G462" s="19">
        <v>43.75</v>
      </c>
      <c r="H462" s="20">
        <f t="shared" si="18"/>
        <v>0</v>
      </c>
    </row>
    <row r="463" spans="1:8" ht="34.5" x14ac:dyDescent="0.25">
      <c r="A463" s="16" t="s">
        <v>515</v>
      </c>
      <c r="B463" s="12">
        <v>4</v>
      </c>
      <c r="C463" s="16" t="s">
        <v>522</v>
      </c>
      <c r="D463" s="16" t="s">
        <v>17</v>
      </c>
      <c r="E463" s="17" t="s">
        <v>523</v>
      </c>
      <c r="F463" s="18">
        <v>0</v>
      </c>
      <c r="G463" s="19">
        <v>16</v>
      </c>
      <c r="H463" s="20">
        <f t="shared" si="18"/>
        <v>0</v>
      </c>
    </row>
    <row r="464" spans="1:8" ht="34.5" x14ac:dyDescent="0.25">
      <c r="A464" s="16" t="s">
        <v>515</v>
      </c>
      <c r="B464" s="12">
        <v>5</v>
      </c>
      <c r="C464" s="16" t="s">
        <v>524</v>
      </c>
      <c r="D464" s="16" t="s">
        <v>17</v>
      </c>
      <c r="E464" s="17" t="s">
        <v>525</v>
      </c>
      <c r="F464" s="18">
        <v>0</v>
      </c>
      <c r="G464" s="19">
        <v>1</v>
      </c>
      <c r="H464" s="20">
        <f t="shared" si="18"/>
        <v>0</v>
      </c>
    </row>
    <row r="465" spans="1:8" ht="23.25" x14ac:dyDescent="0.25">
      <c r="A465" s="16" t="s">
        <v>515</v>
      </c>
      <c r="B465" s="12">
        <v>6</v>
      </c>
      <c r="C465" s="16" t="s">
        <v>526</v>
      </c>
      <c r="D465" s="16" t="s">
        <v>17</v>
      </c>
      <c r="E465" s="17" t="s">
        <v>527</v>
      </c>
      <c r="F465" s="18">
        <v>0</v>
      </c>
      <c r="G465" s="19">
        <v>1</v>
      </c>
      <c r="H465" s="20">
        <f t="shared" si="18"/>
        <v>0</v>
      </c>
    </row>
    <row r="466" spans="1:8" x14ac:dyDescent="0.25">
      <c r="E466" s="2" t="s">
        <v>19</v>
      </c>
      <c r="F466" s="14"/>
      <c r="G466" s="14"/>
      <c r="H466" s="21">
        <f>SUM(H460:H465)</f>
        <v>0</v>
      </c>
    </row>
    <row r="468" spans="1:8" x14ac:dyDescent="0.25">
      <c r="C468" s="14" t="s">
        <v>8</v>
      </c>
      <c r="D468" s="15" t="s">
        <v>9</v>
      </c>
      <c r="E468" s="2" t="s">
        <v>10</v>
      </c>
    </row>
    <row r="469" spans="1:8" x14ac:dyDescent="0.25">
      <c r="C469" s="14" t="s">
        <v>11</v>
      </c>
      <c r="D469" s="15" t="s">
        <v>292</v>
      </c>
      <c r="E469" s="2" t="s">
        <v>293</v>
      </c>
    </row>
    <row r="470" spans="1:8" x14ac:dyDescent="0.25">
      <c r="C470" s="14" t="s">
        <v>14</v>
      </c>
      <c r="D470" s="15" t="s">
        <v>51</v>
      </c>
      <c r="E470" s="2" t="s">
        <v>405</v>
      </c>
    </row>
    <row r="471" spans="1:8" x14ac:dyDescent="0.25">
      <c r="C471" s="14" t="s">
        <v>23</v>
      </c>
      <c r="D471" s="15" t="s">
        <v>280</v>
      </c>
      <c r="E471" s="2" t="s">
        <v>281</v>
      </c>
    </row>
    <row r="473" spans="1:8" ht="57" x14ac:dyDescent="0.25">
      <c r="A473" s="16" t="s">
        <v>528</v>
      </c>
      <c r="B473" s="12">
        <v>1</v>
      </c>
      <c r="C473" s="16" t="s">
        <v>529</v>
      </c>
      <c r="D473" s="16" t="s">
        <v>17</v>
      </c>
      <c r="E473" s="17" t="s">
        <v>530</v>
      </c>
      <c r="F473" s="18">
        <v>0</v>
      </c>
      <c r="G473" s="19">
        <v>2</v>
      </c>
      <c r="H473" s="20">
        <f>ROUND(ROUND(F473,2)*ROUND(G473,3),2)</f>
        <v>0</v>
      </c>
    </row>
    <row r="474" spans="1:8" ht="124.5" x14ac:dyDescent="0.25">
      <c r="A474" s="16" t="s">
        <v>528</v>
      </c>
      <c r="B474" s="12">
        <v>2</v>
      </c>
      <c r="C474" s="16" t="s">
        <v>531</v>
      </c>
      <c r="D474" s="16" t="s">
        <v>107</v>
      </c>
      <c r="E474" s="17" t="s">
        <v>532</v>
      </c>
      <c r="F474" s="18">
        <v>0</v>
      </c>
      <c r="G474" s="19">
        <v>24</v>
      </c>
      <c r="H474" s="20">
        <f>ROUND(ROUND(F474,2)*ROUND(G474,3),2)</f>
        <v>0</v>
      </c>
    </row>
    <row r="475" spans="1:8" x14ac:dyDescent="0.25">
      <c r="E475" s="2" t="s">
        <v>19</v>
      </c>
      <c r="F475" s="14"/>
      <c r="G475" s="14"/>
      <c r="H475" s="21">
        <f>SUM(H473:H474)</f>
        <v>0</v>
      </c>
    </row>
    <row r="477" spans="1:8" x14ac:dyDescent="0.25">
      <c r="C477" s="14" t="s">
        <v>8</v>
      </c>
      <c r="D477" s="15" t="s">
        <v>9</v>
      </c>
      <c r="E477" s="2" t="s">
        <v>10</v>
      </c>
    </row>
    <row r="478" spans="1:8" x14ac:dyDescent="0.25">
      <c r="C478" s="14" t="s">
        <v>11</v>
      </c>
      <c r="D478" s="15" t="s">
        <v>292</v>
      </c>
      <c r="E478" s="2" t="s">
        <v>293</v>
      </c>
    </row>
    <row r="479" spans="1:8" x14ac:dyDescent="0.25">
      <c r="C479" s="14" t="s">
        <v>14</v>
      </c>
      <c r="D479" s="15" t="s">
        <v>92</v>
      </c>
      <c r="E479" s="2" t="s">
        <v>533</v>
      </c>
    </row>
    <row r="480" spans="1:8" x14ac:dyDescent="0.25">
      <c r="C480" s="14" t="s">
        <v>23</v>
      </c>
      <c r="D480" s="15" t="s">
        <v>9</v>
      </c>
      <c r="E480" s="2" t="s">
        <v>534</v>
      </c>
    </row>
    <row r="482" spans="1:8" ht="409.6" x14ac:dyDescent="0.25">
      <c r="A482" s="16" t="s">
        <v>535</v>
      </c>
      <c r="B482" s="12">
        <v>1</v>
      </c>
      <c r="C482" s="16" t="s">
        <v>536</v>
      </c>
      <c r="D482" s="16" t="s">
        <v>297</v>
      </c>
      <c r="E482" s="17" t="s">
        <v>537</v>
      </c>
      <c r="F482" s="18">
        <v>0</v>
      </c>
      <c r="G482" s="19">
        <v>1</v>
      </c>
      <c r="H482" s="20">
        <f>ROUND(ROUND(F482,2)*ROUND(G482,3),2)</f>
        <v>0</v>
      </c>
    </row>
    <row r="483" spans="1:8" x14ac:dyDescent="0.25">
      <c r="E483" s="2" t="s">
        <v>19</v>
      </c>
      <c r="F483" s="14"/>
      <c r="G483" s="14"/>
      <c r="H483" s="21">
        <f>SUM(H482:H482)</f>
        <v>0</v>
      </c>
    </row>
    <row r="485" spans="1:8" x14ac:dyDescent="0.25">
      <c r="C485" s="14" t="s">
        <v>8</v>
      </c>
      <c r="D485" s="15" t="s">
        <v>9</v>
      </c>
      <c r="E485" s="2" t="s">
        <v>10</v>
      </c>
    </row>
    <row r="486" spans="1:8" x14ac:dyDescent="0.25">
      <c r="C486" s="14" t="s">
        <v>11</v>
      </c>
      <c r="D486" s="15" t="s">
        <v>292</v>
      </c>
      <c r="E486" s="2" t="s">
        <v>293</v>
      </c>
    </row>
    <row r="487" spans="1:8" x14ac:dyDescent="0.25">
      <c r="C487" s="14" t="s">
        <v>14</v>
      </c>
      <c r="D487" s="15" t="s">
        <v>92</v>
      </c>
      <c r="E487" s="2" t="s">
        <v>533</v>
      </c>
    </row>
    <row r="488" spans="1:8" x14ac:dyDescent="0.25">
      <c r="C488" s="14" t="s">
        <v>23</v>
      </c>
      <c r="D488" s="15" t="s">
        <v>34</v>
      </c>
      <c r="E488" s="2" t="s">
        <v>538</v>
      </c>
    </row>
    <row r="490" spans="1:8" ht="79.5" x14ac:dyDescent="0.25">
      <c r="A490" s="16" t="s">
        <v>539</v>
      </c>
      <c r="B490" s="12">
        <v>1</v>
      </c>
      <c r="C490" s="16" t="s">
        <v>359</v>
      </c>
      <c r="D490" s="16" t="s">
        <v>17</v>
      </c>
      <c r="E490" s="17" t="s">
        <v>360</v>
      </c>
      <c r="F490" s="18">
        <v>0</v>
      </c>
      <c r="G490" s="19">
        <v>2</v>
      </c>
      <c r="H490" s="20">
        <f t="shared" ref="H490:H519" si="19">ROUND(ROUND(F490,2)*ROUND(G490,3),2)</f>
        <v>0</v>
      </c>
    </row>
    <row r="491" spans="1:8" ht="23.25" x14ac:dyDescent="0.25">
      <c r="A491" s="16" t="s">
        <v>539</v>
      </c>
      <c r="B491" s="12">
        <v>2</v>
      </c>
      <c r="C491" s="16" t="s">
        <v>363</v>
      </c>
      <c r="D491" s="16" t="s">
        <v>17</v>
      </c>
      <c r="E491" s="17" t="s">
        <v>364</v>
      </c>
      <c r="F491" s="18">
        <v>0</v>
      </c>
      <c r="G491" s="19">
        <v>2</v>
      </c>
      <c r="H491" s="20">
        <f t="shared" si="19"/>
        <v>0</v>
      </c>
    </row>
    <row r="492" spans="1:8" ht="79.5" x14ac:dyDescent="0.25">
      <c r="A492" s="16" t="s">
        <v>539</v>
      </c>
      <c r="B492" s="12">
        <v>3</v>
      </c>
      <c r="C492" s="16" t="s">
        <v>540</v>
      </c>
      <c r="D492" s="16" t="s">
        <v>80</v>
      </c>
      <c r="E492" s="17" t="s">
        <v>541</v>
      </c>
      <c r="F492" s="18">
        <v>0</v>
      </c>
      <c r="G492" s="19">
        <v>60</v>
      </c>
      <c r="H492" s="20">
        <f t="shared" si="19"/>
        <v>0</v>
      </c>
    </row>
    <row r="493" spans="1:8" ht="79.5" x14ac:dyDescent="0.25">
      <c r="A493" s="16" t="s">
        <v>539</v>
      </c>
      <c r="B493" s="12">
        <v>4</v>
      </c>
      <c r="C493" s="16" t="s">
        <v>542</v>
      </c>
      <c r="D493" s="16" t="s">
        <v>80</v>
      </c>
      <c r="E493" s="17" t="s">
        <v>543</v>
      </c>
      <c r="F493" s="18">
        <v>0</v>
      </c>
      <c r="G493" s="19">
        <v>91</v>
      </c>
      <c r="H493" s="20">
        <f t="shared" si="19"/>
        <v>0</v>
      </c>
    </row>
    <row r="494" spans="1:8" ht="34.5" x14ac:dyDescent="0.25">
      <c r="A494" s="16" t="s">
        <v>539</v>
      </c>
      <c r="B494" s="12">
        <v>5</v>
      </c>
      <c r="C494" s="16" t="s">
        <v>544</v>
      </c>
      <c r="D494" s="16" t="s">
        <v>17</v>
      </c>
      <c r="E494" s="17" t="s">
        <v>545</v>
      </c>
      <c r="F494" s="18">
        <v>0</v>
      </c>
      <c r="G494" s="19">
        <v>1</v>
      </c>
      <c r="H494" s="20">
        <f t="shared" si="19"/>
        <v>0</v>
      </c>
    </row>
    <row r="495" spans="1:8" ht="23.25" x14ac:dyDescent="0.25">
      <c r="A495" s="16" t="s">
        <v>539</v>
      </c>
      <c r="B495" s="12">
        <v>6</v>
      </c>
      <c r="C495" s="16" t="s">
        <v>365</v>
      </c>
      <c r="D495" s="16" t="s">
        <v>17</v>
      </c>
      <c r="E495" s="17" t="s">
        <v>366</v>
      </c>
      <c r="F495" s="18">
        <v>0</v>
      </c>
      <c r="G495" s="19">
        <v>12</v>
      </c>
      <c r="H495" s="20">
        <f t="shared" si="19"/>
        <v>0</v>
      </c>
    </row>
    <row r="496" spans="1:8" ht="23.25" x14ac:dyDescent="0.25">
      <c r="A496" s="16" t="s">
        <v>539</v>
      </c>
      <c r="B496" s="12">
        <v>7</v>
      </c>
      <c r="C496" s="16" t="s">
        <v>367</v>
      </c>
      <c r="D496" s="16" t="s">
        <v>17</v>
      </c>
      <c r="E496" s="17" t="s">
        <v>368</v>
      </c>
      <c r="F496" s="18">
        <v>0</v>
      </c>
      <c r="G496" s="19">
        <v>10</v>
      </c>
      <c r="H496" s="20">
        <f t="shared" si="19"/>
        <v>0</v>
      </c>
    </row>
    <row r="497" spans="1:8" ht="45.75" x14ac:dyDescent="0.25">
      <c r="A497" s="16" t="s">
        <v>539</v>
      </c>
      <c r="B497" s="12">
        <v>8</v>
      </c>
      <c r="C497" s="16" t="s">
        <v>546</v>
      </c>
      <c r="D497" s="16" t="s">
        <v>17</v>
      </c>
      <c r="E497" s="17" t="s">
        <v>547</v>
      </c>
      <c r="F497" s="18">
        <v>0</v>
      </c>
      <c r="G497" s="19">
        <v>1</v>
      </c>
      <c r="H497" s="20">
        <f t="shared" si="19"/>
        <v>0</v>
      </c>
    </row>
    <row r="498" spans="1:8" ht="23.25" x14ac:dyDescent="0.25">
      <c r="A498" s="16" t="s">
        <v>539</v>
      </c>
      <c r="B498" s="12">
        <v>9</v>
      </c>
      <c r="C498" s="16" t="s">
        <v>548</v>
      </c>
      <c r="D498" s="16" t="s">
        <v>17</v>
      </c>
      <c r="E498" s="17" t="s">
        <v>549</v>
      </c>
      <c r="F498" s="18">
        <v>0</v>
      </c>
      <c r="G498" s="19">
        <v>6</v>
      </c>
      <c r="H498" s="20">
        <f t="shared" si="19"/>
        <v>0</v>
      </c>
    </row>
    <row r="499" spans="1:8" ht="34.5" x14ac:dyDescent="0.25">
      <c r="A499" s="16" t="s">
        <v>539</v>
      </c>
      <c r="B499" s="12">
        <v>10</v>
      </c>
      <c r="C499" s="16" t="s">
        <v>550</v>
      </c>
      <c r="D499" s="16" t="s">
        <v>17</v>
      </c>
      <c r="E499" s="17" t="s">
        <v>551</v>
      </c>
      <c r="F499" s="18">
        <v>0</v>
      </c>
      <c r="G499" s="19">
        <v>2</v>
      </c>
      <c r="H499" s="20">
        <f t="shared" si="19"/>
        <v>0</v>
      </c>
    </row>
    <row r="500" spans="1:8" ht="34.5" x14ac:dyDescent="0.25">
      <c r="A500" s="16" t="s">
        <v>539</v>
      </c>
      <c r="B500" s="12">
        <v>11</v>
      </c>
      <c r="C500" s="16" t="s">
        <v>552</v>
      </c>
      <c r="D500" s="16" t="s">
        <v>17</v>
      </c>
      <c r="E500" s="17" t="s">
        <v>553</v>
      </c>
      <c r="F500" s="18">
        <v>0</v>
      </c>
      <c r="G500" s="19">
        <v>4</v>
      </c>
      <c r="H500" s="20">
        <f t="shared" si="19"/>
        <v>0</v>
      </c>
    </row>
    <row r="501" spans="1:8" ht="68.25" x14ac:dyDescent="0.25">
      <c r="A501" s="16" t="s">
        <v>539</v>
      </c>
      <c r="B501" s="12">
        <v>12</v>
      </c>
      <c r="C501" s="16" t="s">
        <v>554</v>
      </c>
      <c r="D501" s="16" t="s">
        <v>17</v>
      </c>
      <c r="E501" s="17" t="s">
        <v>555</v>
      </c>
      <c r="F501" s="18">
        <v>0</v>
      </c>
      <c r="G501" s="19">
        <v>1</v>
      </c>
      <c r="H501" s="20">
        <f t="shared" si="19"/>
        <v>0</v>
      </c>
    </row>
    <row r="502" spans="1:8" ht="34.5" x14ac:dyDescent="0.25">
      <c r="A502" s="16" t="s">
        <v>539</v>
      </c>
      <c r="B502" s="12">
        <v>13</v>
      </c>
      <c r="C502" s="16" t="s">
        <v>379</v>
      </c>
      <c r="D502" s="16" t="s">
        <v>17</v>
      </c>
      <c r="E502" s="17" t="s">
        <v>380</v>
      </c>
      <c r="F502" s="18">
        <v>0</v>
      </c>
      <c r="G502" s="19">
        <v>8</v>
      </c>
      <c r="H502" s="20">
        <f t="shared" si="19"/>
        <v>0</v>
      </c>
    </row>
    <row r="503" spans="1:8" ht="102" x14ac:dyDescent="0.25">
      <c r="A503" s="16" t="s">
        <v>539</v>
      </c>
      <c r="B503" s="12">
        <v>14</v>
      </c>
      <c r="C503" s="16" t="s">
        <v>556</v>
      </c>
      <c r="D503" s="16" t="s">
        <v>17</v>
      </c>
      <c r="E503" s="17" t="s">
        <v>557</v>
      </c>
      <c r="F503" s="18">
        <v>0</v>
      </c>
      <c r="G503" s="19">
        <v>2</v>
      </c>
      <c r="H503" s="20">
        <f t="shared" si="19"/>
        <v>0</v>
      </c>
    </row>
    <row r="504" spans="1:8" ht="135.75" x14ac:dyDescent="0.25">
      <c r="A504" s="16" t="s">
        <v>539</v>
      </c>
      <c r="B504" s="12">
        <v>15</v>
      </c>
      <c r="C504" s="16" t="s">
        <v>558</v>
      </c>
      <c r="D504" s="16" t="s">
        <v>17</v>
      </c>
      <c r="E504" s="17" t="s">
        <v>559</v>
      </c>
      <c r="F504" s="18">
        <v>0</v>
      </c>
      <c r="G504" s="19">
        <v>2</v>
      </c>
      <c r="H504" s="20">
        <f t="shared" si="19"/>
        <v>0</v>
      </c>
    </row>
    <row r="505" spans="1:8" ht="349.5" x14ac:dyDescent="0.25">
      <c r="A505" s="16" t="s">
        <v>539</v>
      </c>
      <c r="B505" s="12">
        <v>16</v>
      </c>
      <c r="C505" s="16" t="s">
        <v>560</v>
      </c>
      <c r="D505" s="16" t="s">
        <v>17</v>
      </c>
      <c r="E505" s="17" t="s">
        <v>561</v>
      </c>
      <c r="F505" s="18">
        <v>0</v>
      </c>
      <c r="G505" s="19">
        <v>1</v>
      </c>
      <c r="H505" s="20">
        <f t="shared" si="19"/>
        <v>0</v>
      </c>
    </row>
    <row r="506" spans="1:8" ht="360.75" x14ac:dyDescent="0.25">
      <c r="A506" s="16" t="s">
        <v>539</v>
      </c>
      <c r="B506" s="12">
        <v>17</v>
      </c>
      <c r="C506" s="16" t="s">
        <v>562</v>
      </c>
      <c r="D506" s="16" t="s">
        <v>17</v>
      </c>
      <c r="E506" s="17" t="s">
        <v>563</v>
      </c>
      <c r="F506" s="18">
        <v>0</v>
      </c>
      <c r="G506" s="19">
        <v>1</v>
      </c>
      <c r="H506" s="20">
        <f t="shared" si="19"/>
        <v>0</v>
      </c>
    </row>
    <row r="507" spans="1:8" ht="270.75" x14ac:dyDescent="0.25">
      <c r="A507" s="16" t="s">
        <v>539</v>
      </c>
      <c r="B507" s="12">
        <v>18</v>
      </c>
      <c r="C507" s="16" t="s">
        <v>564</v>
      </c>
      <c r="D507" s="16" t="s">
        <v>17</v>
      </c>
      <c r="E507" s="17" t="s">
        <v>565</v>
      </c>
      <c r="F507" s="18">
        <v>0</v>
      </c>
      <c r="G507" s="19">
        <v>12</v>
      </c>
      <c r="H507" s="20">
        <f t="shared" si="19"/>
        <v>0</v>
      </c>
    </row>
    <row r="508" spans="1:8" ht="270.75" x14ac:dyDescent="0.25">
      <c r="A508" s="16" t="s">
        <v>539</v>
      </c>
      <c r="B508" s="12">
        <v>19</v>
      </c>
      <c r="C508" s="16" t="s">
        <v>566</v>
      </c>
      <c r="D508" s="16" t="s">
        <v>17</v>
      </c>
      <c r="E508" s="17" t="s">
        <v>567</v>
      </c>
      <c r="F508" s="18">
        <v>0</v>
      </c>
      <c r="G508" s="19">
        <v>16</v>
      </c>
      <c r="H508" s="20">
        <f t="shared" si="19"/>
        <v>0</v>
      </c>
    </row>
    <row r="509" spans="1:8" ht="158.25" x14ac:dyDescent="0.25">
      <c r="A509" s="16" t="s">
        <v>539</v>
      </c>
      <c r="B509" s="12">
        <v>20</v>
      </c>
      <c r="C509" s="16" t="s">
        <v>568</v>
      </c>
      <c r="D509" s="16" t="s">
        <v>17</v>
      </c>
      <c r="E509" s="17" t="s">
        <v>569</v>
      </c>
      <c r="F509" s="18">
        <v>0</v>
      </c>
      <c r="G509" s="19">
        <v>32</v>
      </c>
      <c r="H509" s="20">
        <f t="shared" si="19"/>
        <v>0</v>
      </c>
    </row>
    <row r="510" spans="1:8" ht="135.75" x14ac:dyDescent="0.25">
      <c r="A510" s="16" t="s">
        <v>539</v>
      </c>
      <c r="B510" s="12">
        <v>21</v>
      </c>
      <c r="C510" s="16" t="s">
        <v>570</v>
      </c>
      <c r="D510" s="16" t="s">
        <v>17</v>
      </c>
      <c r="E510" s="17" t="s">
        <v>571</v>
      </c>
      <c r="F510" s="18">
        <v>0</v>
      </c>
      <c r="G510" s="19">
        <v>4</v>
      </c>
      <c r="H510" s="20">
        <f t="shared" si="19"/>
        <v>0</v>
      </c>
    </row>
    <row r="511" spans="1:8" ht="79.5" x14ac:dyDescent="0.25">
      <c r="A511" s="16" t="s">
        <v>539</v>
      </c>
      <c r="B511" s="12">
        <v>22</v>
      </c>
      <c r="C511" s="16" t="s">
        <v>572</v>
      </c>
      <c r="D511" s="16" t="s">
        <v>80</v>
      </c>
      <c r="E511" s="17" t="s">
        <v>573</v>
      </c>
      <c r="F511" s="18">
        <v>0</v>
      </c>
      <c r="G511" s="19">
        <v>62.4</v>
      </c>
      <c r="H511" s="20">
        <f t="shared" si="19"/>
        <v>0</v>
      </c>
    </row>
    <row r="512" spans="1:8" ht="45.75" x14ac:dyDescent="0.25">
      <c r="A512" s="16" t="s">
        <v>539</v>
      </c>
      <c r="B512" s="12">
        <v>23</v>
      </c>
      <c r="C512" s="16" t="s">
        <v>317</v>
      </c>
      <c r="D512" s="16" t="s">
        <v>80</v>
      </c>
      <c r="E512" s="17" t="s">
        <v>318</v>
      </c>
      <c r="F512" s="18">
        <v>0</v>
      </c>
      <c r="G512" s="19">
        <v>24</v>
      </c>
      <c r="H512" s="20">
        <f t="shared" si="19"/>
        <v>0</v>
      </c>
    </row>
    <row r="513" spans="1:8" ht="34.5" x14ac:dyDescent="0.25">
      <c r="A513" s="16" t="s">
        <v>539</v>
      </c>
      <c r="B513" s="12">
        <v>24</v>
      </c>
      <c r="C513" s="16" t="s">
        <v>574</v>
      </c>
      <c r="D513" s="16" t="s">
        <v>17</v>
      </c>
      <c r="E513" s="17" t="s">
        <v>575</v>
      </c>
      <c r="F513" s="18">
        <v>0</v>
      </c>
      <c r="G513" s="19">
        <v>6</v>
      </c>
      <c r="H513" s="20">
        <f t="shared" si="19"/>
        <v>0</v>
      </c>
    </row>
    <row r="514" spans="1:8" ht="23.25" x14ac:dyDescent="0.25">
      <c r="A514" s="16" t="s">
        <v>539</v>
      </c>
      <c r="B514" s="12">
        <v>25</v>
      </c>
      <c r="C514" s="16" t="s">
        <v>397</v>
      </c>
      <c r="D514" s="16" t="s">
        <v>17</v>
      </c>
      <c r="E514" s="17" t="s">
        <v>398</v>
      </c>
      <c r="F514" s="18">
        <v>0</v>
      </c>
      <c r="G514" s="19">
        <v>7</v>
      </c>
      <c r="H514" s="20">
        <f t="shared" si="19"/>
        <v>0</v>
      </c>
    </row>
    <row r="515" spans="1:8" ht="45.75" x14ac:dyDescent="0.25">
      <c r="A515" s="16" t="s">
        <v>539</v>
      </c>
      <c r="B515" s="12">
        <v>26</v>
      </c>
      <c r="C515" s="16" t="s">
        <v>576</v>
      </c>
      <c r="D515" s="16" t="s">
        <v>17</v>
      </c>
      <c r="E515" s="17" t="s">
        <v>577</v>
      </c>
      <c r="F515" s="18">
        <v>0</v>
      </c>
      <c r="G515" s="19">
        <v>6</v>
      </c>
      <c r="H515" s="20">
        <f t="shared" si="19"/>
        <v>0</v>
      </c>
    </row>
    <row r="516" spans="1:8" ht="34.5" x14ac:dyDescent="0.25">
      <c r="A516" s="16" t="s">
        <v>539</v>
      </c>
      <c r="B516" s="12">
        <v>27</v>
      </c>
      <c r="C516" s="16" t="s">
        <v>578</v>
      </c>
      <c r="D516" s="16" t="s">
        <v>17</v>
      </c>
      <c r="E516" s="17" t="s">
        <v>579</v>
      </c>
      <c r="F516" s="18">
        <v>0</v>
      </c>
      <c r="G516" s="19">
        <v>4</v>
      </c>
      <c r="H516" s="20">
        <f t="shared" si="19"/>
        <v>0</v>
      </c>
    </row>
    <row r="517" spans="1:8" ht="68.25" x14ac:dyDescent="0.25">
      <c r="A517" s="16" t="s">
        <v>539</v>
      </c>
      <c r="B517" s="12">
        <v>28</v>
      </c>
      <c r="C517" s="16" t="s">
        <v>580</v>
      </c>
      <c r="D517" s="16" t="s">
        <v>17</v>
      </c>
      <c r="E517" s="17" t="s">
        <v>581</v>
      </c>
      <c r="F517" s="18">
        <v>0</v>
      </c>
      <c r="G517" s="19">
        <v>3</v>
      </c>
      <c r="H517" s="20">
        <f t="shared" si="19"/>
        <v>0</v>
      </c>
    </row>
    <row r="518" spans="1:8" ht="113.25" x14ac:dyDescent="0.25">
      <c r="A518" s="16" t="s">
        <v>539</v>
      </c>
      <c r="B518" s="12">
        <v>29</v>
      </c>
      <c r="C518" s="16" t="s">
        <v>582</v>
      </c>
      <c r="D518" s="16" t="s">
        <v>17</v>
      </c>
      <c r="E518" s="17" t="s">
        <v>583</v>
      </c>
      <c r="F518" s="18">
        <v>0</v>
      </c>
      <c r="G518" s="19">
        <v>4</v>
      </c>
      <c r="H518" s="20">
        <f t="shared" si="19"/>
        <v>0</v>
      </c>
    </row>
    <row r="519" spans="1:8" ht="113.25" x14ac:dyDescent="0.25">
      <c r="A519" s="16" t="s">
        <v>539</v>
      </c>
      <c r="B519" s="12">
        <v>30</v>
      </c>
      <c r="C519" s="16" t="s">
        <v>371</v>
      </c>
      <c r="D519" s="16" t="s">
        <v>17</v>
      </c>
      <c r="E519" s="17" t="s">
        <v>372</v>
      </c>
      <c r="F519" s="18">
        <v>0</v>
      </c>
      <c r="G519" s="19">
        <v>3</v>
      </c>
      <c r="H519" s="20">
        <f t="shared" si="19"/>
        <v>0</v>
      </c>
    </row>
    <row r="520" spans="1:8" x14ac:dyDescent="0.25">
      <c r="E520" s="2" t="s">
        <v>19</v>
      </c>
      <c r="F520" s="14"/>
      <c r="G520" s="14"/>
      <c r="H520" s="21">
        <f>SUM(H490:H519)</f>
        <v>0</v>
      </c>
    </row>
    <row r="522" spans="1:8" x14ac:dyDescent="0.25">
      <c r="C522" s="14" t="s">
        <v>8</v>
      </c>
      <c r="D522" s="15" t="s">
        <v>9</v>
      </c>
      <c r="E522" s="2" t="s">
        <v>10</v>
      </c>
    </row>
    <row r="523" spans="1:8" x14ac:dyDescent="0.25">
      <c r="C523" s="14" t="s">
        <v>11</v>
      </c>
      <c r="D523" s="15" t="s">
        <v>292</v>
      </c>
      <c r="E523" s="2" t="s">
        <v>293</v>
      </c>
    </row>
    <row r="524" spans="1:8" x14ac:dyDescent="0.25">
      <c r="C524" s="14" t="s">
        <v>14</v>
      </c>
      <c r="D524" s="15" t="s">
        <v>92</v>
      </c>
      <c r="E524" s="2" t="s">
        <v>533</v>
      </c>
    </row>
    <row r="525" spans="1:8" x14ac:dyDescent="0.25">
      <c r="C525" s="14" t="s">
        <v>23</v>
      </c>
      <c r="D525" s="15" t="s">
        <v>51</v>
      </c>
      <c r="E525" s="2" t="s">
        <v>584</v>
      </c>
    </row>
    <row r="527" spans="1:8" ht="57" x14ac:dyDescent="0.25">
      <c r="A527" s="16" t="s">
        <v>585</v>
      </c>
      <c r="B527" s="12">
        <v>1</v>
      </c>
      <c r="C527" s="16" t="s">
        <v>586</v>
      </c>
      <c r="D527" s="16" t="s">
        <v>80</v>
      </c>
      <c r="E527" s="17" t="s">
        <v>587</v>
      </c>
      <c r="F527" s="18">
        <v>0</v>
      </c>
      <c r="G527" s="19">
        <v>163.80000000000001</v>
      </c>
      <c r="H527" s="20">
        <f>ROUND(ROUND(F527,2)*ROUND(G527,3),2)</f>
        <v>0</v>
      </c>
    </row>
    <row r="528" spans="1:8" ht="79.5" x14ac:dyDescent="0.25">
      <c r="A528" s="16" t="s">
        <v>585</v>
      </c>
      <c r="B528" s="12">
        <v>2</v>
      </c>
      <c r="C528" s="16" t="s">
        <v>572</v>
      </c>
      <c r="D528" s="16" t="s">
        <v>80</v>
      </c>
      <c r="E528" s="17" t="s">
        <v>573</v>
      </c>
      <c r="F528" s="18">
        <v>0</v>
      </c>
      <c r="G528" s="19">
        <v>60</v>
      </c>
      <c r="H528" s="20">
        <f>ROUND(ROUND(F528,2)*ROUND(G528,3),2)</f>
        <v>0</v>
      </c>
    </row>
    <row r="529" spans="1:8" ht="45.75" x14ac:dyDescent="0.25">
      <c r="A529" s="16" t="s">
        <v>585</v>
      </c>
      <c r="B529" s="12">
        <v>3</v>
      </c>
      <c r="C529" s="16" t="s">
        <v>317</v>
      </c>
      <c r="D529" s="16" t="s">
        <v>80</v>
      </c>
      <c r="E529" s="17" t="s">
        <v>318</v>
      </c>
      <c r="F529" s="18">
        <v>0</v>
      </c>
      <c r="G529" s="19">
        <v>230</v>
      </c>
      <c r="H529" s="20">
        <f>ROUND(ROUND(F529,2)*ROUND(G529,3),2)</f>
        <v>0</v>
      </c>
    </row>
    <row r="530" spans="1:8" ht="102" x14ac:dyDescent="0.25">
      <c r="A530" s="16" t="s">
        <v>585</v>
      </c>
      <c r="B530" s="12">
        <v>4</v>
      </c>
      <c r="C530" s="16" t="s">
        <v>588</v>
      </c>
      <c r="D530" s="16" t="s">
        <v>17</v>
      </c>
      <c r="E530" s="17" t="s">
        <v>589</v>
      </c>
      <c r="F530" s="18">
        <v>0</v>
      </c>
      <c r="G530" s="19">
        <v>3</v>
      </c>
      <c r="H530" s="20">
        <f>ROUND(ROUND(F530,2)*ROUND(G530,3),2)</f>
        <v>0</v>
      </c>
    </row>
    <row r="531" spans="1:8" x14ac:dyDescent="0.25">
      <c r="E531" s="2" t="s">
        <v>19</v>
      </c>
      <c r="F531" s="14"/>
      <c r="G531" s="14"/>
      <c r="H531" s="21">
        <f>SUM(H527:H530)</f>
        <v>0</v>
      </c>
    </row>
    <row r="533" spans="1:8" x14ac:dyDescent="0.25">
      <c r="C533" s="14" t="s">
        <v>8</v>
      </c>
      <c r="D533" s="15" t="s">
        <v>9</v>
      </c>
      <c r="E533" s="2" t="s">
        <v>10</v>
      </c>
    </row>
    <row r="534" spans="1:8" x14ac:dyDescent="0.25">
      <c r="C534" s="14" t="s">
        <v>11</v>
      </c>
      <c r="D534" s="15" t="s">
        <v>292</v>
      </c>
      <c r="E534" s="2" t="s">
        <v>293</v>
      </c>
    </row>
    <row r="535" spans="1:8" x14ac:dyDescent="0.25">
      <c r="C535" s="14" t="s">
        <v>14</v>
      </c>
      <c r="D535" s="15" t="s">
        <v>92</v>
      </c>
      <c r="E535" s="2" t="s">
        <v>533</v>
      </c>
    </row>
    <row r="536" spans="1:8" x14ac:dyDescent="0.25">
      <c r="C536" s="14" t="s">
        <v>23</v>
      </c>
      <c r="D536" s="15" t="s">
        <v>92</v>
      </c>
      <c r="E536" s="2" t="s">
        <v>590</v>
      </c>
    </row>
    <row r="538" spans="1:8" ht="45.75" x14ac:dyDescent="0.25">
      <c r="A538" s="16" t="s">
        <v>591</v>
      </c>
      <c r="B538" s="12">
        <v>1</v>
      </c>
      <c r="C538" s="16" t="s">
        <v>592</v>
      </c>
      <c r="D538" s="16" t="s">
        <v>38</v>
      </c>
      <c r="E538" s="17" t="s">
        <v>593</v>
      </c>
      <c r="F538" s="18">
        <v>0</v>
      </c>
      <c r="G538" s="19">
        <v>504</v>
      </c>
      <c r="H538" s="20">
        <f t="shared" ref="H538:H553" si="20">ROUND(ROUND(F538,2)*ROUND(G538,3),2)</f>
        <v>0</v>
      </c>
    </row>
    <row r="539" spans="1:8" ht="23.25" x14ac:dyDescent="0.25">
      <c r="A539" s="16" t="s">
        <v>591</v>
      </c>
      <c r="B539" s="12">
        <v>2</v>
      </c>
      <c r="C539" s="16" t="s">
        <v>594</v>
      </c>
      <c r="D539" s="16" t="s">
        <v>17</v>
      </c>
      <c r="E539" s="17" t="s">
        <v>595</v>
      </c>
      <c r="F539" s="18">
        <v>0</v>
      </c>
      <c r="G539" s="19">
        <v>24</v>
      </c>
      <c r="H539" s="20">
        <f t="shared" si="20"/>
        <v>0</v>
      </c>
    </row>
    <row r="540" spans="1:8" ht="79.5" x14ac:dyDescent="0.25">
      <c r="A540" s="16" t="s">
        <v>591</v>
      </c>
      <c r="B540" s="12">
        <v>3</v>
      </c>
      <c r="C540" s="16" t="s">
        <v>596</v>
      </c>
      <c r="D540" s="16" t="s">
        <v>17</v>
      </c>
      <c r="E540" s="17" t="s">
        <v>597</v>
      </c>
      <c r="F540" s="18">
        <v>0</v>
      </c>
      <c r="G540" s="19">
        <v>10</v>
      </c>
      <c r="H540" s="20">
        <f t="shared" si="20"/>
        <v>0</v>
      </c>
    </row>
    <row r="541" spans="1:8" ht="79.5" x14ac:dyDescent="0.25">
      <c r="A541" s="16" t="s">
        <v>591</v>
      </c>
      <c r="B541" s="12">
        <v>4</v>
      </c>
      <c r="C541" s="16" t="s">
        <v>598</v>
      </c>
      <c r="D541" s="16" t="s">
        <v>17</v>
      </c>
      <c r="E541" s="17" t="s">
        <v>599</v>
      </c>
      <c r="F541" s="18">
        <v>0</v>
      </c>
      <c r="G541" s="19">
        <v>18</v>
      </c>
      <c r="H541" s="20">
        <f t="shared" si="20"/>
        <v>0</v>
      </c>
    </row>
    <row r="542" spans="1:8" ht="79.5" x14ac:dyDescent="0.25">
      <c r="A542" s="16" t="s">
        <v>591</v>
      </c>
      <c r="B542" s="12">
        <v>5</v>
      </c>
      <c r="C542" s="16" t="s">
        <v>600</v>
      </c>
      <c r="D542" s="16" t="s">
        <v>17</v>
      </c>
      <c r="E542" s="17" t="s">
        <v>601</v>
      </c>
      <c r="F542" s="18">
        <v>0</v>
      </c>
      <c r="G542" s="19">
        <v>12</v>
      </c>
      <c r="H542" s="20">
        <f t="shared" si="20"/>
        <v>0</v>
      </c>
    </row>
    <row r="543" spans="1:8" ht="68.25" x14ac:dyDescent="0.25">
      <c r="A543" s="16" t="s">
        <v>591</v>
      </c>
      <c r="B543" s="12">
        <v>6</v>
      </c>
      <c r="C543" s="16" t="s">
        <v>602</v>
      </c>
      <c r="D543" s="16" t="s">
        <v>17</v>
      </c>
      <c r="E543" s="17" t="s">
        <v>603</v>
      </c>
      <c r="F543" s="18">
        <v>0</v>
      </c>
      <c r="G543" s="19">
        <v>10</v>
      </c>
      <c r="H543" s="20">
        <f t="shared" si="20"/>
        <v>0</v>
      </c>
    </row>
    <row r="544" spans="1:8" ht="68.25" x14ac:dyDescent="0.25">
      <c r="A544" s="16" t="s">
        <v>591</v>
      </c>
      <c r="B544" s="12">
        <v>7</v>
      </c>
      <c r="C544" s="16" t="s">
        <v>604</v>
      </c>
      <c r="D544" s="16" t="s">
        <v>17</v>
      </c>
      <c r="E544" s="17" t="s">
        <v>605</v>
      </c>
      <c r="F544" s="18">
        <v>0</v>
      </c>
      <c r="G544" s="19">
        <v>12</v>
      </c>
      <c r="H544" s="20">
        <f t="shared" si="20"/>
        <v>0</v>
      </c>
    </row>
    <row r="545" spans="1:8" ht="68.25" x14ac:dyDescent="0.25">
      <c r="A545" s="16" t="s">
        <v>591</v>
      </c>
      <c r="B545" s="12">
        <v>8</v>
      </c>
      <c r="C545" s="16" t="s">
        <v>606</v>
      </c>
      <c r="D545" s="16" t="s">
        <v>17</v>
      </c>
      <c r="E545" s="17" t="s">
        <v>607</v>
      </c>
      <c r="F545" s="18">
        <v>0</v>
      </c>
      <c r="G545" s="19">
        <v>10</v>
      </c>
      <c r="H545" s="20">
        <f t="shared" si="20"/>
        <v>0</v>
      </c>
    </row>
    <row r="546" spans="1:8" ht="68.25" x14ac:dyDescent="0.25">
      <c r="A546" s="16" t="s">
        <v>591</v>
      </c>
      <c r="B546" s="12">
        <v>9</v>
      </c>
      <c r="C546" s="16" t="s">
        <v>608</v>
      </c>
      <c r="D546" s="16" t="s">
        <v>17</v>
      </c>
      <c r="E546" s="17" t="s">
        <v>609</v>
      </c>
      <c r="F546" s="18">
        <v>0</v>
      </c>
      <c r="G546" s="19">
        <v>8</v>
      </c>
      <c r="H546" s="20">
        <f t="shared" si="20"/>
        <v>0</v>
      </c>
    </row>
    <row r="547" spans="1:8" ht="79.5" x14ac:dyDescent="0.25">
      <c r="A547" s="16" t="s">
        <v>591</v>
      </c>
      <c r="B547" s="12">
        <v>10</v>
      </c>
      <c r="C547" s="16" t="s">
        <v>610</v>
      </c>
      <c r="D547" s="16" t="s">
        <v>17</v>
      </c>
      <c r="E547" s="17" t="s">
        <v>611</v>
      </c>
      <c r="F547" s="18">
        <v>0</v>
      </c>
      <c r="G547" s="19">
        <v>4</v>
      </c>
      <c r="H547" s="20">
        <f t="shared" si="20"/>
        <v>0</v>
      </c>
    </row>
    <row r="548" spans="1:8" ht="68.25" x14ac:dyDescent="0.25">
      <c r="A548" s="16" t="s">
        <v>591</v>
      </c>
      <c r="B548" s="12">
        <v>11</v>
      </c>
      <c r="C548" s="16" t="s">
        <v>612</v>
      </c>
      <c r="D548" s="16" t="s">
        <v>17</v>
      </c>
      <c r="E548" s="17" t="s">
        <v>613</v>
      </c>
      <c r="F548" s="18">
        <v>0</v>
      </c>
      <c r="G548" s="19">
        <v>8</v>
      </c>
      <c r="H548" s="20">
        <f t="shared" si="20"/>
        <v>0</v>
      </c>
    </row>
    <row r="549" spans="1:8" ht="68.25" x14ac:dyDescent="0.25">
      <c r="A549" s="16" t="s">
        <v>591</v>
      </c>
      <c r="B549" s="12">
        <v>12</v>
      </c>
      <c r="C549" s="16" t="s">
        <v>614</v>
      </c>
      <c r="D549" s="16" t="s">
        <v>17</v>
      </c>
      <c r="E549" s="17" t="s">
        <v>615</v>
      </c>
      <c r="F549" s="18">
        <v>0</v>
      </c>
      <c r="G549" s="19">
        <v>12</v>
      </c>
      <c r="H549" s="20">
        <f t="shared" si="20"/>
        <v>0</v>
      </c>
    </row>
    <row r="550" spans="1:8" ht="90.75" x14ac:dyDescent="0.25">
      <c r="A550" s="16" t="s">
        <v>591</v>
      </c>
      <c r="B550" s="12">
        <v>13</v>
      </c>
      <c r="C550" s="16" t="s">
        <v>616</v>
      </c>
      <c r="D550" s="16" t="s">
        <v>17</v>
      </c>
      <c r="E550" s="17" t="s">
        <v>617</v>
      </c>
      <c r="F550" s="18">
        <v>0</v>
      </c>
      <c r="G550" s="19">
        <v>0</v>
      </c>
      <c r="H550" s="20">
        <f t="shared" si="20"/>
        <v>0</v>
      </c>
    </row>
    <row r="551" spans="1:8" ht="45.75" x14ac:dyDescent="0.25">
      <c r="A551" s="16" t="s">
        <v>591</v>
      </c>
      <c r="B551" s="12">
        <v>14</v>
      </c>
      <c r="C551" s="16" t="s">
        <v>618</v>
      </c>
      <c r="D551" s="16" t="s">
        <v>17</v>
      </c>
      <c r="E551" s="17" t="s">
        <v>619</v>
      </c>
      <c r="F551" s="18">
        <v>0</v>
      </c>
      <c r="G551" s="19">
        <v>0</v>
      </c>
      <c r="H551" s="20">
        <f t="shared" si="20"/>
        <v>0</v>
      </c>
    </row>
    <row r="552" spans="1:8" ht="45.75" x14ac:dyDescent="0.25">
      <c r="A552" s="16" t="s">
        <v>591</v>
      </c>
      <c r="B552" s="12">
        <v>15</v>
      </c>
      <c r="C552" s="16" t="s">
        <v>620</v>
      </c>
      <c r="D552" s="16" t="s">
        <v>17</v>
      </c>
      <c r="E552" s="17" t="s">
        <v>621</v>
      </c>
      <c r="F552" s="18">
        <v>0</v>
      </c>
      <c r="G552" s="19">
        <v>0</v>
      </c>
      <c r="H552" s="20">
        <f t="shared" si="20"/>
        <v>0</v>
      </c>
    </row>
    <row r="553" spans="1:8" ht="23.25" x14ac:dyDescent="0.25">
      <c r="A553" s="16" t="s">
        <v>591</v>
      </c>
      <c r="B553" s="12">
        <v>16</v>
      </c>
      <c r="C553" s="16" t="s">
        <v>622</v>
      </c>
      <c r="D553" s="16" t="s">
        <v>17</v>
      </c>
      <c r="E553" s="17" t="s">
        <v>623</v>
      </c>
      <c r="F553" s="18">
        <v>0</v>
      </c>
      <c r="G553" s="19">
        <v>29</v>
      </c>
      <c r="H553" s="20">
        <f t="shared" si="20"/>
        <v>0</v>
      </c>
    </row>
    <row r="554" spans="1:8" x14ac:dyDescent="0.25">
      <c r="E554" s="2" t="s">
        <v>19</v>
      </c>
      <c r="F554" s="14"/>
      <c r="G554" s="14"/>
      <c r="H554" s="21">
        <f>SUM(H538:H553)</f>
        <v>0</v>
      </c>
    </row>
    <row r="556" spans="1:8" x14ac:dyDescent="0.25">
      <c r="C556" s="14" t="s">
        <v>8</v>
      </c>
      <c r="D556" s="15" t="s">
        <v>9</v>
      </c>
      <c r="E556" s="2" t="s">
        <v>10</v>
      </c>
    </row>
    <row r="557" spans="1:8" x14ac:dyDescent="0.25">
      <c r="C557" s="14" t="s">
        <v>11</v>
      </c>
      <c r="D557" s="15" t="s">
        <v>292</v>
      </c>
      <c r="E557" s="2" t="s">
        <v>293</v>
      </c>
    </row>
    <row r="558" spans="1:8" x14ac:dyDescent="0.25">
      <c r="C558" s="14" t="s">
        <v>14</v>
      </c>
      <c r="D558" s="15" t="s">
        <v>92</v>
      </c>
      <c r="E558" s="2" t="s">
        <v>533</v>
      </c>
    </row>
    <row r="559" spans="1:8" x14ac:dyDescent="0.25">
      <c r="C559" s="14" t="s">
        <v>23</v>
      </c>
      <c r="D559" s="15" t="s">
        <v>103</v>
      </c>
      <c r="E559" s="2" t="s">
        <v>624</v>
      </c>
    </row>
    <row r="561" spans="1:8" ht="68.25" x14ac:dyDescent="0.25">
      <c r="A561" s="16" t="s">
        <v>625</v>
      </c>
      <c r="B561" s="12">
        <v>1</v>
      </c>
      <c r="C561" s="16" t="s">
        <v>626</v>
      </c>
      <c r="D561" s="16" t="s">
        <v>17</v>
      </c>
      <c r="E561" s="17" t="s">
        <v>627</v>
      </c>
      <c r="F561" s="18">
        <v>0</v>
      </c>
      <c r="G561" s="19">
        <v>15</v>
      </c>
      <c r="H561" s="20">
        <f t="shared" ref="H561:H575" si="21">ROUND(ROUND(F561,2)*ROUND(G561,3),2)</f>
        <v>0</v>
      </c>
    </row>
    <row r="562" spans="1:8" ht="34.5" x14ac:dyDescent="0.25">
      <c r="A562" s="16" t="s">
        <v>625</v>
      </c>
      <c r="B562" s="12">
        <v>2</v>
      </c>
      <c r="C562" s="16" t="s">
        <v>379</v>
      </c>
      <c r="D562" s="16" t="s">
        <v>17</v>
      </c>
      <c r="E562" s="17" t="s">
        <v>380</v>
      </c>
      <c r="F562" s="18">
        <v>0</v>
      </c>
      <c r="G562" s="19">
        <v>3</v>
      </c>
      <c r="H562" s="20">
        <f t="shared" si="21"/>
        <v>0</v>
      </c>
    </row>
    <row r="563" spans="1:8" ht="23.25" x14ac:dyDescent="0.25">
      <c r="A563" s="16" t="s">
        <v>625</v>
      </c>
      <c r="B563" s="12">
        <v>3</v>
      </c>
      <c r="C563" s="16" t="s">
        <v>628</v>
      </c>
      <c r="D563" s="16" t="s">
        <v>17</v>
      </c>
      <c r="E563" s="17" t="s">
        <v>629</v>
      </c>
      <c r="F563" s="18">
        <v>0</v>
      </c>
      <c r="G563" s="19">
        <v>1</v>
      </c>
      <c r="H563" s="20">
        <f t="shared" si="21"/>
        <v>0</v>
      </c>
    </row>
    <row r="564" spans="1:8" ht="147" x14ac:dyDescent="0.25">
      <c r="A564" s="16" t="s">
        <v>625</v>
      </c>
      <c r="B564" s="12">
        <v>4</v>
      </c>
      <c r="C564" s="16" t="s">
        <v>630</v>
      </c>
      <c r="D564" s="16" t="s">
        <v>17</v>
      </c>
      <c r="E564" s="17" t="s">
        <v>631</v>
      </c>
      <c r="F564" s="18">
        <v>0</v>
      </c>
      <c r="G564" s="19">
        <v>1</v>
      </c>
      <c r="H564" s="20">
        <f t="shared" si="21"/>
        <v>0</v>
      </c>
    </row>
    <row r="565" spans="1:8" ht="23.25" x14ac:dyDescent="0.25">
      <c r="A565" s="16" t="s">
        <v>625</v>
      </c>
      <c r="B565" s="12">
        <v>5</v>
      </c>
      <c r="C565" s="16" t="s">
        <v>632</v>
      </c>
      <c r="D565" s="16" t="s">
        <v>17</v>
      </c>
      <c r="E565" s="17" t="s">
        <v>633</v>
      </c>
      <c r="F565" s="18">
        <v>0</v>
      </c>
      <c r="G565" s="19">
        <v>3</v>
      </c>
      <c r="H565" s="20">
        <f t="shared" si="21"/>
        <v>0</v>
      </c>
    </row>
    <row r="566" spans="1:8" ht="23.25" x14ac:dyDescent="0.25">
      <c r="A566" s="16" t="s">
        <v>625</v>
      </c>
      <c r="B566" s="12">
        <v>6</v>
      </c>
      <c r="C566" s="16" t="s">
        <v>634</v>
      </c>
      <c r="D566" s="16" t="s">
        <v>80</v>
      </c>
      <c r="E566" s="17" t="s">
        <v>635</v>
      </c>
      <c r="F566" s="18">
        <v>0</v>
      </c>
      <c r="G566" s="19">
        <v>675</v>
      </c>
      <c r="H566" s="20">
        <f t="shared" si="21"/>
        <v>0</v>
      </c>
    </row>
    <row r="567" spans="1:8" ht="90.75" x14ac:dyDescent="0.25">
      <c r="A567" s="16" t="s">
        <v>625</v>
      </c>
      <c r="B567" s="12">
        <v>7</v>
      </c>
      <c r="C567" s="16" t="s">
        <v>636</v>
      </c>
      <c r="D567" s="16" t="s">
        <v>17</v>
      </c>
      <c r="E567" s="17" t="s">
        <v>637</v>
      </c>
      <c r="F567" s="18">
        <v>0</v>
      </c>
      <c r="G567" s="19">
        <v>3</v>
      </c>
      <c r="H567" s="20">
        <f t="shared" si="21"/>
        <v>0</v>
      </c>
    </row>
    <row r="568" spans="1:8" ht="45.75" x14ac:dyDescent="0.25">
      <c r="A568" s="16" t="s">
        <v>625</v>
      </c>
      <c r="B568" s="12">
        <v>8</v>
      </c>
      <c r="C568" s="16" t="s">
        <v>638</v>
      </c>
      <c r="D568" s="16" t="s">
        <v>17</v>
      </c>
      <c r="E568" s="17" t="s">
        <v>639</v>
      </c>
      <c r="F568" s="18">
        <v>0</v>
      </c>
      <c r="G568" s="19">
        <v>1</v>
      </c>
      <c r="H568" s="20">
        <f t="shared" si="21"/>
        <v>0</v>
      </c>
    </row>
    <row r="569" spans="1:8" ht="34.5" x14ac:dyDescent="0.25">
      <c r="A569" s="16" t="s">
        <v>625</v>
      </c>
      <c r="B569" s="12">
        <v>9</v>
      </c>
      <c r="C569" s="16" t="s">
        <v>640</v>
      </c>
      <c r="D569" s="16" t="s">
        <v>17</v>
      </c>
      <c r="E569" s="17" t="s">
        <v>641</v>
      </c>
      <c r="F569" s="18">
        <v>0</v>
      </c>
      <c r="G569" s="19">
        <v>2</v>
      </c>
      <c r="H569" s="20">
        <f t="shared" si="21"/>
        <v>0</v>
      </c>
    </row>
    <row r="570" spans="1:8" ht="23.25" x14ac:dyDescent="0.25">
      <c r="A570" s="16" t="s">
        <v>625</v>
      </c>
      <c r="B570" s="12">
        <v>10</v>
      </c>
      <c r="C570" s="16" t="s">
        <v>642</v>
      </c>
      <c r="D570" s="16" t="s">
        <v>17</v>
      </c>
      <c r="E570" s="17" t="s">
        <v>643</v>
      </c>
      <c r="F570" s="18">
        <v>0</v>
      </c>
      <c r="G570" s="19">
        <v>18</v>
      </c>
      <c r="H570" s="20">
        <f t="shared" si="21"/>
        <v>0</v>
      </c>
    </row>
    <row r="571" spans="1:8" ht="34.5" x14ac:dyDescent="0.25">
      <c r="A571" s="16" t="s">
        <v>625</v>
      </c>
      <c r="B571" s="12">
        <v>11</v>
      </c>
      <c r="C571" s="16" t="s">
        <v>644</v>
      </c>
      <c r="D571" s="16" t="s">
        <v>17</v>
      </c>
      <c r="E571" s="17" t="s">
        <v>645</v>
      </c>
      <c r="F571" s="18">
        <v>0</v>
      </c>
      <c r="G571" s="19">
        <v>30</v>
      </c>
      <c r="H571" s="20">
        <f t="shared" si="21"/>
        <v>0</v>
      </c>
    </row>
    <row r="572" spans="1:8" ht="34.5" x14ac:dyDescent="0.25">
      <c r="A572" s="16" t="s">
        <v>625</v>
      </c>
      <c r="B572" s="12">
        <v>12</v>
      </c>
      <c r="C572" s="16" t="s">
        <v>646</v>
      </c>
      <c r="D572" s="16" t="s">
        <v>17</v>
      </c>
      <c r="E572" s="17" t="s">
        <v>647</v>
      </c>
      <c r="F572" s="18">
        <v>0</v>
      </c>
      <c r="G572" s="19">
        <v>30</v>
      </c>
      <c r="H572" s="20">
        <f t="shared" si="21"/>
        <v>0</v>
      </c>
    </row>
    <row r="573" spans="1:8" ht="23.25" x14ac:dyDescent="0.25">
      <c r="A573" s="16" t="s">
        <v>625</v>
      </c>
      <c r="B573" s="12">
        <v>13</v>
      </c>
      <c r="C573" s="16" t="s">
        <v>648</v>
      </c>
      <c r="D573" s="16" t="s">
        <v>17</v>
      </c>
      <c r="E573" s="17" t="s">
        <v>649</v>
      </c>
      <c r="F573" s="18">
        <v>0</v>
      </c>
      <c r="G573" s="19">
        <v>6</v>
      </c>
      <c r="H573" s="20">
        <f t="shared" si="21"/>
        <v>0</v>
      </c>
    </row>
    <row r="574" spans="1:8" ht="34.5" x14ac:dyDescent="0.25">
      <c r="A574" s="16" t="s">
        <v>625</v>
      </c>
      <c r="B574" s="12">
        <v>14</v>
      </c>
      <c r="C574" s="16" t="s">
        <v>650</v>
      </c>
      <c r="D574" s="16" t="s">
        <v>17</v>
      </c>
      <c r="E574" s="17" t="s">
        <v>651</v>
      </c>
      <c r="F574" s="18">
        <v>0</v>
      </c>
      <c r="G574" s="19">
        <v>2</v>
      </c>
      <c r="H574" s="20">
        <f t="shared" si="21"/>
        <v>0</v>
      </c>
    </row>
    <row r="575" spans="1:8" ht="23.25" x14ac:dyDescent="0.25">
      <c r="A575" s="16" t="s">
        <v>625</v>
      </c>
      <c r="B575" s="12">
        <v>15</v>
      </c>
      <c r="C575" s="16" t="s">
        <v>652</v>
      </c>
      <c r="D575" s="16" t="s">
        <v>17</v>
      </c>
      <c r="E575" s="17" t="s">
        <v>653</v>
      </c>
      <c r="F575" s="18">
        <v>0</v>
      </c>
      <c r="G575" s="19">
        <v>2</v>
      </c>
      <c r="H575" s="20">
        <f t="shared" si="21"/>
        <v>0</v>
      </c>
    </row>
    <row r="576" spans="1:8" x14ac:dyDescent="0.25">
      <c r="E576" s="2" t="s">
        <v>19</v>
      </c>
      <c r="F576" s="14"/>
      <c r="G576" s="14"/>
      <c r="H576" s="21">
        <f>SUM(H561:H575)</f>
        <v>0</v>
      </c>
    </row>
    <row r="578" spans="1:8" x14ac:dyDescent="0.25">
      <c r="C578" s="14" t="s">
        <v>8</v>
      </c>
      <c r="D578" s="15" t="s">
        <v>9</v>
      </c>
      <c r="E578" s="2" t="s">
        <v>10</v>
      </c>
    </row>
    <row r="579" spans="1:8" x14ac:dyDescent="0.25">
      <c r="C579" s="14" t="s">
        <v>11</v>
      </c>
      <c r="D579" s="15" t="s">
        <v>292</v>
      </c>
      <c r="E579" s="2" t="s">
        <v>293</v>
      </c>
    </row>
    <row r="580" spans="1:8" x14ac:dyDescent="0.25">
      <c r="C580" s="14" t="s">
        <v>14</v>
      </c>
      <c r="D580" s="15" t="s">
        <v>103</v>
      </c>
      <c r="E580" s="2" t="s">
        <v>654</v>
      </c>
    </row>
    <row r="581" spans="1:8" x14ac:dyDescent="0.25">
      <c r="C581" s="14" t="s">
        <v>23</v>
      </c>
      <c r="D581" s="15" t="s">
        <v>9</v>
      </c>
      <c r="E581" s="2" t="s">
        <v>655</v>
      </c>
    </row>
    <row r="583" spans="1:8" ht="409.6" x14ac:dyDescent="0.25">
      <c r="A583" s="16" t="s">
        <v>656</v>
      </c>
      <c r="B583" s="12">
        <v>1</v>
      </c>
      <c r="C583" s="16" t="s">
        <v>657</v>
      </c>
      <c r="D583" s="16" t="s">
        <v>297</v>
      </c>
      <c r="E583" s="17" t="s">
        <v>658</v>
      </c>
      <c r="F583" s="18">
        <v>0</v>
      </c>
      <c r="G583" s="19">
        <v>1</v>
      </c>
      <c r="H583" s="20">
        <f>ROUND(ROUND(F583,2)*ROUND(G583,3),2)</f>
        <v>0</v>
      </c>
    </row>
    <row r="584" spans="1:8" x14ac:dyDescent="0.25">
      <c r="E584" s="2" t="s">
        <v>19</v>
      </c>
      <c r="F584" s="14"/>
      <c r="G584" s="14"/>
      <c r="H584" s="21">
        <f>SUM(H583:H583)</f>
        <v>0</v>
      </c>
    </row>
    <row r="586" spans="1:8" x14ac:dyDescent="0.25">
      <c r="C586" s="14" t="s">
        <v>8</v>
      </c>
      <c r="D586" s="15" t="s">
        <v>9</v>
      </c>
      <c r="E586" s="2" t="s">
        <v>10</v>
      </c>
    </row>
    <row r="587" spans="1:8" x14ac:dyDescent="0.25">
      <c r="C587" s="14" t="s">
        <v>11</v>
      </c>
      <c r="D587" s="15" t="s">
        <v>292</v>
      </c>
      <c r="E587" s="2" t="s">
        <v>293</v>
      </c>
    </row>
    <row r="588" spans="1:8" x14ac:dyDescent="0.25">
      <c r="C588" s="14" t="s">
        <v>14</v>
      </c>
      <c r="D588" s="15" t="s">
        <v>103</v>
      </c>
      <c r="E588" s="2" t="s">
        <v>654</v>
      </c>
    </row>
    <row r="589" spans="1:8" x14ac:dyDescent="0.25">
      <c r="C589" s="14" t="s">
        <v>23</v>
      </c>
      <c r="D589" s="15" t="s">
        <v>34</v>
      </c>
      <c r="E589" s="2" t="s">
        <v>319</v>
      </c>
    </row>
    <row r="591" spans="1:8" ht="34.5" x14ac:dyDescent="0.25">
      <c r="A591" s="16" t="s">
        <v>659</v>
      </c>
      <c r="B591" s="12">
        <v>1</v>
      </c>
      <c r="C591" s="16" t="s">
        <v>660</v>
      </c>
      <c r="D591" s="16" t="s">
        <v>80</v>
      </c>
      <c r="E591" s="17" t="s">
        <v>661</v>
      </c>
      <c r="F591" s="18">
        <v>0</v>
      </c>
      <c r="G591" s="19">
        <v>8</v>
      </c>
      <c r="H591" s="20">
        <f t="shared" ref="H591:H596" si="22">ROUND(ROUND(F591,2)*ROUND(G591,3),2)</f>
        <v>0</v>
      </c>
    </row>
    <row r="592" spans="1:8" ht="113.25" x14ac:dyDescent="0.25">
      <c r="A592" s="16" t="s">
        <v>659</v>
      </c>
      <c r="B592" s="12">
        <v>2</v>
      </c>
      <c r="C592" s="16" t="s">
        <v>662</v>
      </c>
      <c r="D592" s="16" t="s">
        <v>17</v>
      </c>
      <c r="E592" s="17" t="s">
        <v>663</v>
      </c>
      <c r="F592" s="18">
        <v>0</v>
      </c>
      <c r="G592" s="19">
        <v>2</v>
      </c>
      <c r="H592" s="20">
        <f t="shared" si="22"/>
        <v>0</v>
      </c>
    </row>
    <row r="593" spans="1:8" ht="34.5" x14ac:dyDescent="0.25">
      <c r="A593" s="16" t="s">
        <v>659</v>
      </c>
      <c r="B593" s="12">
        <v>3</v>
      </c>
      <c r="C593" s="16" t="s">
        <v>664</v>
      </c>
      <c r="D593" s="16" t="s">
        <v>80</v>
      </c>
      <c r="E593" s="17" t="s">
        <v>665</v>
      </c>
      <c r="F593" s="18">
        <v>0</v>
      </c>
      <c r="G593" s="19">
        <v>108</v>
      </c>
      <c r="H593" s="20">
        <f t="shared" si="22"/>
        <v>0</v>
      </c>
    </row>
    <row r="594" spans="1:8" ht="34.5" x14ac:dyDescent="0.25">
      <c r="A594" s="16" t="s">
        <v>659</v>
      </c>
      <c r="B594" s="12">
        <v>4</v>
      </c>
      <c r="C594" s="16" t="s">
        <v>666</v>
      </c>
      <c r="D594" s="16" t="s">
        <v>17</v>
      </c>
      <c r="E594" s="17" t="s">
        <v>667</v>
      </c>
      <c r="F594" s="18">
        <v>0</v>
      </c>
      <c r="G594" s="19">
        <v>2</v>
      </c>
      <c r="H594" s="20">
        <f t="shared" si="22"/>
        <v>0</v>
      </c>
    </row>
    <row r="595" spans="1:8" ht="57" x14ac:dyDescent="0.25">
      <c r="A595" s="16" t="s">
        <v>659</v>
      </c>
      <c r="B595" s="12">
        <v>5</v>
      </c>
      <c r="C595" s="16" t="s">
        <v>668</v>
      </c>
      <c r="D595" s="16" t="s">
        <v>17</v>
      </c>
      <c r="E595" s="17" t="s">
        <v>669</v>
      </c>
      <c r="F595" s="18">
        <v>0</v>
      </c>
      <c r="G595" s="19">
        <v>2</v>
      </c>
      <c r="H595" s="20">
        <f t="shared" si="22"/>
        <v>0</v>
      </c>
    </row>
    <row r="596" spans="1:8" ht="45.75" x14ac:dyDescent="0.25">
      <c r="A596" s="16" t="s">
        <v>659</v>
      </c>
      <c r="B596" s="12">
        <v>6</v>
      </c>
      <c r="C596" s="16" t="s">
        <v>592</v>
      </c>
      <c r="D596" s="16" t="s">
        <v>38</v>
      </c>
      <c r="E596" s="17" t="s">
        <v>593</v>
      </c>
      <c r="F596" s="18">
        <v>0</v>
      </c>
      <c r="G596" s="19">
        <v>480</v>
      </c>
      <c r="H596" s="20">
        <f t="shared" si="22"/>
        <v>0</v>
      </c>
    </row>
    <row r="597" spans="1:8" x14ac:dyDescent="0.25">
      <c r="E597" s="2" t="s">
        <v>19</v>
      </c>
      <c r="F597" s="14"/>
      <c r="G597" s="14"/>
      <c r="H597" s="21">
        <f>SUM(H591:H596)</f>
        <v>0</v>
      </c>
    </row>
    <row r="599" spans="1:8" x14ac:dyDescent="0.25">
      <c r="C599" s="14" t="s">
        <v>8</v>
      </c>
      <c r="D599" s="15" t="s">
        <v>9</v>
      </c>
      <c r="E599" s="2" t="s">
        <v>10</v>
      </c>
    </row>
    <row r="600" spans="1:8" x14ac:dyDescent="0.25">
      <c r="C600" s="14" t="s">
        <v>11</v>
      </c>
      <c r="D600" s="15" t="s">
        <v>292</v>
      </c>
      <c r="E600" s="2" t="s">
        <v>293</v>
      </c>
    </row>
    <row r="601" spans="1:8" x14ac:dyDescent="0.25">
      <c r="C601" s="14" t="s">
        <v>14</v>
      </c>
      <c r="D601" s="15" t="s">
        <v>103</v>
      </c>
      <c r="E601" s="2" t="s">
        <v>654</v>
      </c>
    </row>
    <row r="602" spans="1:8" x14ac:dyDescent="0.25">
      <c r="C602" s="14" t="s">
        <v>23</v>
      </c>
      <c r="D602" s="15" t="s">
        <v>51</v>
      </c>
      <c r="E602" s="2" t="s">
        <v>333</v>
      </c>
    </row>
    <row r="604" spans="1:8" ht="34.5" x14ac:dyDescent="0.25">
      <c r="A604" s="16" t="s">
        <v>670</v>
      </c>
      <c r="B604" s="12">
        <v>1</v>
      </c>
      <c r="C604" s="16" t="s">
        <v>671</v>
      </c>
      <c r="D604" s="16" t="s">
        <v>80</v>
      </c>
      <c r="E604" s="17" t="s">
        <v>672</v>
      </c>
      <c r="F604" s="18">
        <v>0</v>
      </c>
      <c r="G604" s="19">
        <v>72</v>
      </c>
      <c r="H604" s="20">
        <f>ROUND(ROUND(F604,2)*ROUND(G604,3),2)</f>
        <v>0</v>
      </c>
    </row>
    <row r="605" spans="1:8" ht="45.75" x14ac:dyDescent="0.25">
      <c r="A605" s="16" t="s">
        <v>670</v>
      </c>
      <c r="B605" s="12">
        <v>2</v>
      </c>
      <c r="C605" s="16" t="s">
        <v>673</v>
      </c>
      <c r="D605" s="16" t="s">
        <v>17</v>
      </c>
      <c r="E605" s="17" t="s">
        <v>674</v>
      </c>
      <c r="F605" s="18">
        <v>0</v>
      </c>
      <c r="G605" s="19">
        <v>36</v>
      </c>
      <c r="H605" s="20">
        <f>ROUND(ROUND(F605,2)*ROUND(G605,3),2)</f>
        <v>0</v>
      </c>
    </row>
    <row r="606" spans="1:8" x14ac:dyDescent="0.25">
      <c r="E606" s="2" t="s">
        <v>19</v>
      </c>
      <c r="F606" s="14"/>
      <c r="G606" s="14"/>
      <c r="H606" s="21">
        <f>SUM(H604:H605)</f>
        <v>0</v>
      </c>
    </row>
    <row r="608" spans="1:8" x14ac:dyDescent="0.25">
      <c r="C608" s="14" t="s">
        <v>8</v>
      </c>
      <c r="D608" s="15" t="s">
        <v>9</v>
      </c>
      <c r="E608" s="2" t="s">
        <v>10</v>
      </c>
    </row>
    <row r="609" spans="1:8" x14ac:dyDescent="0.25">
      <c r="C609" s="14" t="s">
        <v>11</v>
      </c>
      <c r="D609" s="15" t="s">
        <v>292</v>
      </c>
      <c r="E609" s="2" t="s">
        <v>293</v>
      </c>
    </row>
    <row r="610" spans="1:8" x14ac:dyDescent="0.25">
      <c r="C610" s="14" t="s">
        <v>14</v>
      </c>
      <c r="D610" s="15" t="s">
        <v>142</v>
      </c>
      <c r="E610" s="2" t="s">
        <v>675</v>
      </c>
    </row>
    <row r="611" spans="1:8" x14ac:dyDescent="0.25">
      <c r="C611" s="14" t="s">
        <v>23</v>
      </c>
      <c r="D611" s="15" t="s">
        <v>9</v>
      </c>
      <c r="E611" s="2" t="s">
        <v>676</v>
      </c>
    </row>
    <row r="613" spans="1:8" ht="409.6" x14ac:dyDescent="0.25">
      <c r="A613" s="16" t="s">
        <v>677</v>
      </c>
      <c r="B613" s="12">
        <v>1</v>
      </c>
      <c r="C613" s="16" t="s">
        <v>678</v>
      </c>
      <c r="D613" s="16" t="s">
        <v>297</v>
      </c>
      <c r="E613" s="17" t="s">
        <v>679</v>
      </c>
      <c r="F613" s="18">
        <v>0</v>
      </c>
      <c r="G613" s="19">
        <v>1</v>
      </c>
      <c r="H613" s="20">
        <f>ROUND(ROUND(F613,2)*ROUND(G613,3),2)</f>
        <v>0</v>
      </c>
    </row>
    <row r="614" spans="1:8" x14ac:dyDescent="0.25">
      <c r="E614" s="2" t="s">
        <v>19</v>
      </c>
      <c r="F614" s="14"/>
      <c r="G614" s="14"/>
      <c r="H614" s="21">
        <f>SUM(H613:H613)</f>
        <v>0</v>
      </c>
    </row>
    <row r="616" spans="1:8" x14ac:dyDescent="0.25">
      <c r="C616" s="14" t="s">
        <v>8</v>
      </c>
      <c r="D616" s="15" t="s">
        <v>9</v>
      </c>
      <c r="E616" s="2" t="s">
        <v>10</v>
      </c>
    </row>
    <row r="617" spans="1:8" x14ac:dyDescent="0.25">
      <c r="C617" s="14" t="s">
        <v>11</v>
      </c>
      <c r="D617" s="15" t="s">
        <v>292</v>
      </c>
      <c r="E617" s="2" t="s">
        <v>293</v>
      </c>
    </row>
    <row r="618" spans="1:8" x14ac:dyDescent="0.25">
      <c r="C618" s="14" t="s">
        <v>14</v>
      </c>
      <c r="D618" s="15" t="s">
        <v>142</v>
      </c>
      <c r="E618" s="2" t="s">
        <v>675</v>
      </c>
    </row>
    <row r="619" spans="1:8" x14ac:dyDescent="0.25">
      <c r="C619" s="14" t="s">
        <v>23</v>
      </c>
      <c r="D619" s="15" t="s">
        <v>34</v>
      </c>
      <c r="E619" s="2" t="s">
        <v>680</v>
      </c>
    </row>
    <row r="621" spans="1:8" ht="34.5" x14ac:dyDescent="0.25">
      <c r="A621" s="16" t="s">
        <v>681</v>
      </c>
      <c r="B621" s="12">
        <v>1</v>
      </c>
      <c r="C621" s="16" t="s">
        <v>682</v>
      </c>
      <c r="D621" s="16" t="s">
        <v>17</v>
      </c>
      <c r="E621" s="17" t="s">
        <v>683</v>
      </c>
      <c r="F621" s="18">
        <v>0</v>
      </c>
      <c r="G621" s="19">
        <v>13</v>
      </c>
      <c r="H621" s="20">
        <f t="shared" ref="H621:H630" si="23">ROUND(ROUND(F621,2)*ROUND(G621,3),2)</f>
        <v>0</v>
      </c>
    </row>
    <row r="622" spans="1:8" ht="23.25" x14ac:dyDescent="0.25">
      <c r="A622" s="16" t="s">
        <v>681</v>
      </c>
      <c r="B622" s="12">
        <v>2</v>
      </c>
      <c r="C622" s="16" t="s">
        <v>684</v>
      </c>
      <c r="D622" s="16" t="s">
        <v>17</v>
      </c>
      <c r="E622" s="17" t="s">
        <v>685</v>
      </c>
      <c r="F622" s="18">
        <v>0</v>
      </c>
      <c r="G622" s="19">
        <v>4</v>
      </c>
      <c r="H622" s="20">
        <f t="shared" si="23"/>
        <v>0</v>
      </c>
    </row>
    <row r="623" spans="1:8" ht="45.75" x14ac:dyDescent="0.25">
      <c r="A623" s="16" t="s">
        <v>681</v>
      </c>
      <c r="B623" s="12">
        <v>3</v>
      </c>
      <c r="C623" s="16" t="s">
        <v>686</v>
      </c>
      <c r="D623" s="16" t="s">
        <v>17</v>
      </c>
      <c r="E623" s="17" t="s">
        <v>687</v>
      </c>
      <c r="F623" s="18">
        <v>0</v>
      </c>
      <c r="G623" s="19">
        <v>65</v>
      </c>
      <c r="H623" s="20">
        <f t="shared" si="23"/>
        <v>0</v>
      </c>
    </row>
    <row r="624" spans="1:8" ht="180.75" x14ac:dyDescent="0.25">
      <c r="A624" s="16" t="s">
        <v>681</v>
      </c>
      <c r="B624" s="12">
        <v>4</v>
      </c>
      <c r="C624" s="16" t="s">
        <v>688</v>
      </c>
      <c r="D624" s="16" t="s">
        <v>307</v>
      </c>
      <c r="E624" s="17" t="s">
        <v>689</v>
      </c>
      <c r="F624" s="18">
        <v>0</v>
      </c>
      <c r="G624" s="19">
        <v>1</v>
      </c>
      <c r="H624" s="20">
        <f t="shared" si="23"/>
        <v>0</v>
      </c>
    </row>
    <row r="625" spans="1:8" ht="23.25" x14ac:dyDescent="0.25">
      <c r="A625" s="16" t="s">
        <v>681</v>
      </c>
      <c r="B625" s="12">
        <v>5</v>
      </c>
      <c r="C625" s="16" t="s">
        <v>690</v>
      </c>
      <c r="D625" s="16" t="s">
        <v>17</v>
      </c>
      <c r="E625" s="17" t="s">
        <v>691</v>
      </c>
      <c r="F625" s="18">
        <v>0</v>
      </c>
      <c r="G625" s="19">
        <v>10</v>
      </c>
      <c r="H625" s="20">
        <f t="shared" si="23"/>
        <v>0</v>
      </c>
    </row>
    <row r="626" spans="1:8" ht="34.5" x14ac:dyDescent="0.25">
      <c r="A626" s="16" t="s">
        <v>681</v>
      </c>
      <c r="B626" s="12">
        <v>6</v>
      </c>
      <c r="C626" s="16" t="s">
        <v>692</v>
      </c>
      <c r="D626" s="16" t="s">
        <v>80</v>
      </c>
      <c r="E626" s="17" t="s">
        <v>693</v>
      </c>
      <c r="F626" s="18">
        <v>0</v>
      </c>
      <c r="G626" s="19">
        <v>360</v>
      </c>
      <c r="H626" s="20">
        <f t="shared" si="23"/>
        <v>0</v>
      </c>
    </row>
    <row r="627" spans="1:8" ht="34.5" x14ac:dyDescent="0.25">
      <c r="A627" s="16" t="s">
        <v>681</v>
      </c>
      <c r="B627" s="12">
        <v>7</v>
      </c>
      <c r="C627" s="16" t="s">
        <v>694</v>
      </c>
      <c r="D627" s="16" t="s">
        <v>80</v>
      </c>
      <c r="E627" s="17" t="s">
        <v>695</v>
      </c>
      <c r="F627" s="18">
        <v>0</v>
      </c>
      <c r="G627" s="19">
        <v>39.6</v>
      </c>
      <c r="H627" s="20">
        <f t="shared" si="23"/>
        <v>0</v>
      </c>
    </row>
    <row r="628" spans="1:8" ht="34.5" x14ac:dyDescent="0.25">
      <c r="A628" s="16" t="s">
        <v>681</v>
      </c>
      <c r="B628" s="12">
        <v>8</v>
      </c>
      <c r="C628" s="16" t="s">
        <v>696</v>
      </c>
      <c r="D628" s="16" t="s">
        <v>80</v>
      </c>
      <c r="E628" s="17" t="s">
        <v>697</v>
      </c>
      <c r="F628" s="18">
        <v>0</v>
      </c>
      <c r="G628" s="19">
        <v>25.2</v>
      </c>
      <c r="H628" s="20">
        <f t="shared" si="23"/>
        <v>0</v>
      </c>
    </row>
    <row r="629" spans="1:8" ht="34.5" x14ac:dyDescent="0.25">
      <c r="A629" s="16" t="s">
        <v>681</v>
      </c>
      <c r="B629" s="12">
        <v>9</v>
      </c>
      <c r="C629" s="16" t="s">
        <v>698</v>
      </c>
      <c r="D629" s="16" t="s">
        <v>80</v>
      </c>
      <c r="E629" s="17" t="s">
        <v>699</v>
      </c>
      <c r="F629" s="18">
        <v>0</v>
      </c>
      <c r="G629" s="19">
        <v>14.4</v>
      </c>
      <c r="H629" s="20">
        <f t="shared" si="23"/>
        <v>0</v>
      </c>
    </row>
    <row r="630" spans="1:8" ht="90.75" x14ac:dyDescent="0.25">
      <c r="A630" s="16" t="s">
        <v>681</v>
      </c>
      <c r="B630" s="12">
        <v>10</v>
      </c>
      <c r="C630" s="16" t="s">
        <v>700</v>
      </c>
      <c r="D630" s="16" t="s">
        <v>307</v>
      </c>
      <c r="E630" s="17" t="s">
        <v>701</v>
      </c>
      <c r="F630" s="18">
        <v>0</v>
      </c>
      <c r="G630" s="19">
        <v>1</v>
      </c>
      <c r="H630" s="20">
        <f t="shared" si="23"/>
        <v>0</v>
      </c>
    </row>
    <row r="631" spans="1:8" x14ac:dyDescent="0.25">
      <c r="E631" s="2" t="s">
        <v>19</v>
      </c>
      <c r="F631" s="14"/>
      <c r="G631" s="14"/>
      <c r="H631" s="21">
        <f>SUM(H621:H630)</f>
        <v>0</v>
      </c>
    </row>
    <row r="633" spans="1:8" x14ac:dyDescent="0.25">
      <c r="C633" s="14" t="s">
        <v>8</v>
      </c>
      <c r="D633" s="15" t="s">
        <v>9</v>
      </c>
      <c r="E633" s="2" t="s">
        <v>10</v>
      </c>
    </row>
    <row r="634" spans="1:8" x14ac:dyDescent="0.25">
      <c r="C634" s="14" t="s">
        <v>11</v>
      </c>
      <c r="D634" s="15" t="s">
        <v>292</v>
      </c>
      <c r="E634" s="2" t="s">
        <v>293</v>
      </c>
    </row>
    <row r="635" spans="1:8" x14ac:dyDescent="0.25">
      <c r="C635" s="14" t="s">
        <v>14</v>
      </c>
      <c r="D635" s="15" t="s">
        <v>142</v>
      </c>
      <c r="E635" s="2" t="s">
        <v>675</v>
      </c>
    </row>
    <row r="636" spans="1:8" x14ac:dyDescent="0.25">
      <c r="C636" s="14" t="s">
        <v>23</v>
      </c>
      <c r="D636" s="15" t="s">
        <v>51</v>
      </c>
      <c r="E636" s="2" t="s">
        <v>702</v>
      </c>
    </row>
    <row r="638" spans="1:8" ht="45.75" x14ac:dyDescent="0.25">
      <c r="A638" s="16" t="s">
        <v>703</v>
      </c>
      <c r="B638" s="12">
        <v>1</v>
      </c>
      <c r="C638" s="16" t="s">
        <v>686</v>
      </c>
      <c r="D638" s="16" t="s">
        <v>17</v>
      </c>
      <c r="E638" s="17" t="s">
        <v>687</v>
      </c>
      <c r="F638" s="18">
        <v>0</v>
      </c>
      <c r="G638" s="19">
        <v>6</v>
      </c>
      <c r="H638" s="20">
        <f t="shared" ref="H638:H652" si="24">ROUND(ROUND(F638,2)*ROUND(G638,3),2)</f>
        <v>0</v>
      </c>
    </row>
    <row r="639" spans="1:8" ht="68.25" x14ac:dyDescent="0.25">
      <c r="A639" s="16" t="s">
        <v>703</v>
      </c>
      <c r="B639" s="12">
        <v>2</v>
      </c>
      <c r="C639" s="16" t="s">
        <v>704</v>
      </c>
      <c r="D639" s="16" t="s">
        <v>17</v>
      </c>
      <c r="E639" s="17" t="s">
        <v>705</v>
      </c>
      <c r="F639" s="18">
        <v>0</v>
      </c>
      <c r="G639" s="19">
        <v>5</v>
      </c>
      <c r="H639" s="20">
        <f t="shared" si="24"/>
        <v>0</v>
      </c>
    </row>
    <row r="640" spans="1:8" ht="45.75" x14ac:dyDescent="0.25">
      <c r="A640" s="16" t="s">
        <v>703</v>
      </c>
      <c r="B640" s="12">
        <v>3</v>
      </c>
      <c r="C640" s="16" t="s">
        <v>706</v>
      </c>
      <c r="D640" s="16" t="s">
        <v>17</v>
      </c>
      <c r="E640" s="17" t="s">
        <v>707</v>
      </c>
      <c r="F640" s="18">
        <v>0</v>
      </c>
      <c r="G640" s="19">
        <v>5</v>
      </c>
      <c r="H640" s="20">
        <f t="shared" si="24"/>
        <v>0</v>
      </c>
    </row>
    <row r="641" spans="1:8" ht="23.25" x14ac:dyDescent="0.25">
      <c r="A641" s="16" t="s">
        <v>703</v>
      </c>
      <c r="B641" s="12">
        <v>4</v>
      </c>
      <c r="C641" s="16" t="s">
        <v>708</v>
      </c>
      <c r="D641" s="16" t="s">
        <v>17</v>
      </c>
      <c r="E641" s="17" t="s">
        <v>709</v>
      </c>
      <c r="F641" s="18">
        <v>0</v>
      </c>
      <c r="G641" s="19">
        <v>3</v>
      </c>
      <c r="H641" s="20">
        <f t="shared" si="24"/>
        <v>0</v>
      </c>
    </row>
    <row r="642" spans="1:8" ht="34.5" x14ac:dyDescent="0.25">
      <c r="A642" s="16" t="s">
        <v>703</v>
      </c>
      <c r="B642" s="12">
        <v>5</v>
      </c>
      <c r="C642" s="16" t="s">
        <v>710</v>
      </c>
      <c r="D642" s="16" t="s">
        <v>17</v>
      </c>
      <c r="E642" s="17" t="s">
        <v>711</v>
      </c>
      <c r="F642" s="18">
        <v>0</v>
      </c>
      <c r="G642" s="19">
        <v>5</v>
      </c>
      <c r="H642" s="20">
        <f t="shared" si="24"/>
        <v>0</v>
      </c>
    </row>
    <row r="643" spans="1:8" ht="34.5" x14ac:dyDescent="0.25">
      <c r="A643" s="16" t="s">
        <v>703</v>
      </c>
      <c r="B643" s="12">
        <v>6</v>
      </c>
      <c r="C643" s="16" t="s">
        <v>712</v>
      </c>
      <c r="D643" s="16" t="s">
        <v>17</v>
      </c>
      <c r="E643" s="17" t="s">
        <v>713</v>
      </c>
      <c r="F643" s="18">
        <v>0</v>
      </c>
      <c r="G643" s="19">
        <v>5</v>
      </c>
      <c r="H643" s="20">
        <f t="shared" si="24"/>
        <v>0</v>
      </c>
    </row>
    <row r="644" spans="1:8" ht="34.5" x14ac:dyDescent="0.25">
      <c r="A644" s="16" t="s">
        <v>703</v>
      </c>
      <c r="B644" s="12">
        <v>7</v>
      </c>
      <c r="C644" s="16" t="s">
        <v>714</v>
      </c>
      <c r="D644" s="16" t="s">
        <v>17</v>
      </c>
      <c r="E644" s="17" t="s">
        <v>715</v>
      </c>
      <c r="F644" s="18">
        <v>0</v>
      </c>
      <c r="G644" s="19">
        <v>2</v>
      </c>
      <c r="H644" s="20">
        <f t="shared" si="24"/>
        <v>0</v>
      </c>
    </row>
    <row r="645" spans="1:8" x14ac:dyDescent="0.25">
      <c r="A645" s="16" t="s">
        <v>703</v>
      </c>
      <c r="B645" s="12">
        <v>8</v>
      </c>
      <c r="C645" s="16" t="s">
        <v>716</v>
      </c>
      <c r="D645" s="16" t="s">
        <v>17</v>
      </c>
      <c r="E645" s="17" t="s">
        <v>717</v>
      </c>
      <c r="F645" s="18">
        <v>0</v>
      </c>
      <c r="G645" s="19">
        <v>1</v>
      </c>
      <c r="H645" s="20">
        <f t="shared" si="24"/>
        <v>0</v>
      </c>
    </row>
    <row r="646" spans="1:8" ht="147" x14ac:dyDescent="0.25">
      <c r="A646" s="16" t="s">
        <v>703</v>
      </c>
      <c r="B646" s="12">
        <v>9</v>
      </c>
      <c r="C646" s="16" t="s">
        <v>718</v>
      </c>
      <c r="D646" s="16" t="s">
        <v>17</v>
      </c>
      <c r="E646" s="17" t="s">
        <v>719</v>
      </c>
      <c r="F646" s="18">
        <v>0</v>
      </c>
      <c r="G646" s="19">
        <v>1</v>
      </c>
      <c r="H646" s="20">
        <f t="shared" si="24"/>
        <v>0</v>
      </c>
    </row>
    <row r="647" spans="1:8" ht="34.5" x14ac:dyDescent="0.25">
      <c r="A647" s="16" t="s">
        <v>703</v>
      </c>
      <c r="B647" s="12">
        <v>10</v>
      </c>
      <c r="C647" s="16" t="s">
        <v>720</v>
      </c>
      <c r="D647" s="16" t="s">
        <v>17</v>
      </c>
      <c r="E647" s="17" t="s">
        <v>721</v>
      </c>
      <c r="F647" s="18">
        <v>0</v>
      </c>
      <c r="G647" s="19">
        <v>8</v>
      </c>
      <c r="H647" s="20">
        <f t="shared" si="24"/>
        <v>0</v>
      </c>
    </row>
    <row r="648" spans="1:8" ht="34.5" x14ac:dyDescent="0.25">
      <c r="A648" s="16" t="s">
        <v>703</v>
      </c>
      <c r="B648" s="12">
        <v>11</v>
      </c>
      <c r="C648" s="16" t="s">
        <v>722</v>
      </c>
      <c r="D648" s="16" t="s">
        <v>17</v>
      </c>
      <c r="E648" s="17" t="s">
        <v>723</v>
      </c>
      <c r="F648" s="18">
        <v>0</v>
      </c>
      <c r="G648" s="19">
        <v>8</v>
      </c>
      <c r="H648" s="20">
        <f t="shared" si="24"/>
        <v>0</v>
      </c>
    </row>
    <row r="649" spans="1:8" ht="23.25" x14ac:dyDescent="0.25">
      <c r="A649" s="16" t="s">
        <v>703</v>
      </c>
      <c r="B649" s="12">
        <v>12</v>
      </c>
      <c r="C649" s="16" t="s">
        <v>311</v>
      </c>
      <c r="D649" s="16" t="s">
        <v>107</v>
      </c>
      <c r="E649" s="17" t="s">
        <v>312</v>
      </c>
      <c r="F649" s="18">
        <v>0</v>
      </c>
      <c r="G649" s="19">
        <v>46.8</v>
      </c>
      <c r="H649" s="20">
        <f t="shared" si="24"/>
        <v>0</v>
      </c>
    </row>
    <row r="650" spans="1:8" ht="34.5" x14ac:dyDescent="0.25">
      <c r="A650" s="16" t="s">
        <v>703</v>
      </c>
      <c r="B650" s="12">
        <v>13</v>
      </c>
      <c r="C650" s="16" t="s">
        <v>724</v>
      </c>
      <c r="D650" s="16" t="s">
        <v>17</v>
      </c>
      <c r="E650" s="17" t="s">
        <v>725</v>
      </c>
      <c r="F650" s="18">
        <v>0</v>
      </c>
      <c r="G650" s="19">
        <v>55</v>
      </c>
      <c r="H650" s="20">
        <f t="shared" si="24"/>
        <v>0</v>
      </c>
    </row>
    <row r="651" spans="1:8" ht="34.5" x14ac:dyDescent="0.25">
      <c r="A651" s="16" t="s">
        <v>703</v>
      </c>
      <c r="B651" s="12">
        <v>14</v>
      </c>
      <c r="C651" s="16" t="s">
        <v>726</v>
      </c>
      <c r="D651" s="16" t="s">
        <v>17</v>
      </c>
      <c r="E651" s="17" t="s">
        <v>727</v>
      </c>
      <c r="F651" s="18">
        <v>0</v>
      </c>
      <c r="G651" s="19">
        <v>55</v>
      </c>
      <c r="H651" s="20">
        <f t="shared" si="24"/>
        <v>0</v>
      </c>
    </row>
    <row r="652" spans="1:8" ht="57" x14ac:dyDescent="0.25">
      <c r="A652" s="16" t="s">
        <v>703</v>
      </c>
      <c r="B652" s="12">
        <v>15</v>
      </c>
      <c r="C652" s="16" t="s">
        <v>728</v>
      </c>
      <c r="D652" s="16" t="s">
        <v>80</v>
      </c>
      <c r="E652" s="17" t="s">
        <v>729</v>
      </c>
      <c r="F652" s="18">
        <v>0</v>
      </c>
      <c r="G652" s="19">
        <v>2371.1999999999998</v>
      </c>
      <c r="H652" s="20">
        <f t="shared" si="24"/>
        <v>0</v>
      </c>
    </row>
    <row r="653" spans="1:8" x14ac:dyDescent="0.25">
      <c r="E653" s="2" t="s">
        <v>19</v>
      </c>
      <c r="F653" s="14"/>
      <c r="G653" s="14"/>
      <c r="H653" s="21">
        <f>SUM(H638:H652)</f>
        <v>0</v>
      </c>
    </row>
    <row r="655" spans="1:8" x14ac:dyDescent="0.25">
      <c r="C655" s="14" t="s">
        <v>8</v>
      </c>
      <c r="D655" s="15" t="s">
        <v>9</v>
      </c>
      <c r="E655" s="2" t="s">
        <v>10</v>
      </c>
    </row>
    <row r="656" spans="1:8" x14ac:dyDescent="0.25">
      <c r="C656" s="14" t="s">
        <v>11</v>
      </c>
      <c r="D656" s="15" t="s">
        <v>292</v>
      </c>
      <c r="E656" s="2" t="s">
        <v>293</v>
      </c>
    </row>
    <row r="657" spans="1:8" x14ac:dyDescent="0.25">
      <c r="C657" s="14" t="s">
        <v>14</v>
      </c>
      <c r="D657" s="15" t="s">
        <v>142</v>
      </c>
      <c r="E657" s="2" t="s">
        <v>675</v>
      </c>
    </row>
    <row r="658" spans="1:8" x14ac:dyDescent="0.25">
      <c r="C658" s="14" t="s">
        <v>23</v>
      </c>
      <c r="D658" s="15" t="s">
        <v>92</v>
      </c>
      <c r="E658" s="2" t="s">
        <v>730</v>
      </c>
    </row>
    <row r="660" spans="1:8" ht="45.75" x14ac:dyDescent="0.25">
      <c r="A660" s="16" t="s">
        <v>731</v>
      </c>
      <c r="B660" s="12">
        <v>1</v>
      </c>
      <c r="C660" s="16" t="s">
        <v>732</v>
      </c>
      <c r="D660" s="16" t="s">
        <v>80</v>
      </c>
      <c r="E660" s="17" t="s">
        <v>733</v>
      </c>
      <c r="F660" s="18">
        <v>0</v>
      </c>
      <c r="G660" s="19">
        <v>165.6</v>
      </c>
      <c r="H660" s="20">
        <f t="shared" ref="H660:H669" si="25">ROUND(ROUND(F660,2)*ROUND(G660,3),2)</f>
        <v>0</v>
      </c>
    </row>
    <row r="661" spans="1:8" ht="45.75" x14ac:dyDescent="0.25">
      <c r="A661" s="16" t="s">
        <v>731</v>
      </c>
      <c r="B661" s="12">
        <v>2</v>
      </c>
      <c r="C661" s="16" t="s">
        <v>734</v>
      </c>
      <c r="D661" s="16" t="s">
        <v>80</v>
      </c>
      <c r="E661" s="17" t="s">
        <v>735</v>
      </c>
      <c r="F661" s="18">
        <v>0</v>
      </c>
      <c r="G661" s="19">
        <v>94.3</v>
      </c>
      <c r="H661" s="20">
        <f t="shared" si="25"/>
        <v>0</v>
      </c>
    </row>
    <row r="662" spans="1:8" ht="23.25" x14ac:dyDescent="0.25">
      <c r="A662" s="16" t="s">
        <v>731</v>
      </c>
      <c r="B662" s="12">
        <v>3</v>
      </c>
      <c r="C662" s="16" t="s">
        <v>736</v>
      </c>
      <c r="D662" s="16" t="s">
        <v>80</v>
      </c>
      <c r="E662" s="17" t="s">
        <v>737</v>
      </c>
      <c r="F662" s="18">
        <v>0</v>
      </c>
      <c r="G662" s="19">
        <v>273.7</v>
      </c>
      <c r="H662" s="20">
        <f t="shared" si="25"/>
        <v>0</v>
      </c>
    </row>
    <row r="663" spans="1:8" ht="23.25" x14ac:dyDescent="0.25">
      <c r="A663" s="16" t="s">
        <v>731</v>
      </c>
      <c r="B663" s="12">
        <v>4</v>
      </c>
      <c r="C663" s="16" t="s">
        <v>738</v>
      </c>
      <c r="D663" s="16" t="s">
        <v>17</v>
      </c>
      <c r="E663" s="17" t="s">
        <v>739</v>
      </c>
      <c r="F663" s="18">
        <v>0</v>
      </c>
      <c r="G663" s="19">
        <v>1</v>
      </c>
      <c r="H663" s="20">
        <f t="shared" si="25"/>
        <v>0</v>
      </c>
    </row>
    <row r="664" spans="1:8" ht="34.5" x14ac:dyDescent="0.25">
      <c r="A664" s="16" t="s">
        <v>731</v>
      </c>
      <c r="B664" s="12">
        <v>5</v>
      </c>
      <c r="C664" s="16" t="s">
        <v>740</v>
      </c>
      <c r="D664" s="16" t="s">
        <v>17</v>
      </c>
      <c r="E664" s="17" t="s">
        <v>741</v>
      </c>
      <c r="F664" s="18">
        <v>0</v>
      </c>
      <c r="G664" s="19">
        <v>18</v>
      </c>
      <c r="H664" s="20">
        <f t="shared" si="25"/>
        <v>0</v>
      </c>
    </row>
    <row r="665" spans="1:8" ht="34.5" x14ac:dyDescent="0.25">
      <c r="A665" s="16" t="s">
        <v>731</v>
      </c>
      <c r="B665" s="12">
        <v>6</v>
      </c>
      <c r="C665" s="16" t="s">
        <v>742</v>
      </c>
      <c r="D665" s="16" t="s">
        <v>17</v>
      </c>
      <c r="E665" s="17" t="s">
        <v>743</v>
      </c>
      <c r="F665" s="18">
        <v>0</v>
      </c>
      <c r="G665" s="19">
        <v>2</v>
      </c>
      <c r="H665" s="20">
        <f t="shared" si="25"/>
        <v>0</v>
      </c>
    </row>
    <row r="666" spans="1:8" ht="45.75" x14ac:dyDescent="0.25">
      <c r="A666" s="16" t="s">
        <v>731</v>
      </c>
      <c r="B666" s="12">
        <v>7</v>
      </c>
      <c r="C666" s="16" t="s">
        <v>744</v>
      </c>
      <c r="D666" s="16" t="s">
        <v>17</v>
      </c>
      <c r="E666" s="17" t="s">
        <v>745</v>
      </c>
      <c r="F666" s="18">
        <v>0</v>
      </c>
      <c r="G666" s="19">
        <v>9</v>
      </c>
      <c r="H666" s="20">
        <f t="shared" si="25"/>
        <v>0</v>
      </c>
    </row>
    <row r="667" spans="1:8" ht="45.75" x14ac:dyDescent="0.25">
      <c r="A667" s="16" t="s">
        <v>731</v>
      </c>
      <c r="B667" s="12">
        <v>8</v>
      </c>
      <c r="C667" s="16" t="s">
        <v>746</v>
      </c>
      <c r="D667" s="16" t="s">
        <v>80</v>
      </c>
      <c r="E667" s="17" t="s">
        <v>747</v>
      </c>
      <c r="F667" s="18">
        <v>0</v>
      </c>
      <c r="G667" s="19">
        <v>82.8</v>
      </c>
      <c r="H667" s="20">
        <f t="shared" si="25"/>
        <v>0</v>
      </c>
    </row>
    <row r="668" spans="1:8" ht="45.75" x14ac:dyDescent="0.25">
      <c r="A668" s="16" t="s">
        <v>731</v>
      </c>
      <c r="B668" s="12">
        <v>9</v>
      </c>
      <c r="C668" s="16" t="s">
        <v>748</v>
      </c>
      <c r="D668" s="16" t="s">
        <v>17</v>
      </c>
      <c r="E668" s="17" t="s">
        <v>749</v>
      </c>
      <c r="F668" s="18">
        <v>0</v>
      </c>
      <c r="G668" s="19">
        <v>1</v>
      </c>
      <c r="H668" s="20">
        <f t="shared" si="25"/>
        <v>0</v>
      </c>
    </row>
    <row r="669" spans="1:8" ht="23.25" x14ac:dyDescent="0.25">
      <c r="A669" s="16" t="s">
        <v>731</v>
      </c>
      <c r="B669" s="12">
        <v>10</v>
      </c>
      <c r="C669" s="16" t="s">
        <v>750</v>
      </c>
      <c r="D669" s="16" t="s">
        <v>17</v>
      </c>
      <c r="E669" s="17" t="s">
        <v>751</v>
      </c>
      <c r="F669" s="18">
        <v>0</v>
      </c>
      <c r="G669" s="19">
        <v>18</v>
      </c>
      <c r="H669" s="20">
        <f t="shared" si="25"/>
        <v>0</v>
      </c>
    </row>
    <row r="670" spans="1:8" x14ac:dyDescent="0.25">
      <c r="E670" s="2" t="s">
        <v>19</v>
      </c>
      <c r="F670" s="14"/>
      <c r="G670" s="14"/>
      <c r="H670" s="21">
        <f>SUM(H660:H669)</f>
        <v>0</v>
      </c>
    </row>
    <row r="672" spans="1:8" x14ac:dyDescent="0.25">
      <c r="C672" s="14" t="s">
        <v>8</v>
      </c>
      <c r="D672" s="15" t="s">
        <v>9</v>
      </c>
      <c r="E672" s="2" t="s">
        <v>10</v>
      </c>
    </row>
    <row r="673" spans="1:8" x14ac:dyDescent="0.25">
      <c r="C673" s="14" t="s">
        <v>11</v>
      </c>
      <c r="D673" s="15" t="s">
        <v>292</v>
      </c>
      <c r="E673" s="2" t="s">
        <v>293</v>
      </c>
    </row>
    <row r="674" spans="1:8" x14ac:dyDescent="0.25">
      <c r="C674" s="14" t="s">
        <v>14</v>
      </c>
      <c r="D674" s="15" t="s">
        <v>280</v>
      </c>
      <c r="E674" s="2" t="s">
        <v>752</v>
      </c>
    </row>
    <row r="675" spans="1:8" x14ac:dyDescent="0.25">
      <c r="C675" s="14" t="s">
        <v>23</v>
      </c>
      <c r="D675" s="15" t="s">
        <v>9</v>
      </c>
      <c r="E675" s="2" t="s">
        <v>753</v>
      </c>
    </row>
    <row r="677" spans="1:8" ht="409.6" x14ac:dyDescent="0.25">
      <c r="A677" s="16" t="s">
        <v>754</v>
      </c>
      <c r="B677" s="12">
        <v>1</v>
      </c>
      <c r="C677" s="16" t="s">
        <v>755</v>
      </c>
      <c r="D677" s="16" t="s">
        <v>297</v>
      </c>
      <c r="E677" s="17" t="s">
        <v>756</v>
      </c>
      <c r="F677" s="18">
        <v>0</v>
      </c>
      <c r="G677" s="19">
        <v>1</v>
      </c>
      <c r="H677" s="20">
        <f>ROUND(ROUND(F677,2)*ROUND(G677,3),2)</f>
        <v>0</v>
      </c>
    </row>
    <row r="678" spans="1:8" x14ac:dyDescent="0.25">
      <c r="E678" s="2" t="s">
        <v>19</v>
      </c>
      <c r="F678" s="14"/>
      <c r="G678" s="14"/>
      <c r="H678" s="21">
        <f>SUM(H677:H677)</f>
        <v>0</v>
      </c>
    </row>
    <row r="680" spans="1:8" x14ac:dyDescent="0.25">
      <c r="C680" s="14" t="s">
        <v>8</v>
      </c>
      <c r="D680" s="15" t="s">
        <v>9</v>
      </c>
      <c r="E680" s="2" t="s">
        <v>10</v>
      </c>
    </row>
    <row r="681" spans="1:8" x14ac:dyDescent="0.25">
      <c r="C681" s="14" t="s">
        <v>11</v>
      </c>
      <c r="D681" s="15" t="s">
        <v>292</v>
      </c>
      <c r="E681" s="2" t="s">
        <v>293</v>
      </c>
    </row>
    <row r="682" spans="1:8" x14ac:dyDescent="0.25">
      <c r="C682" s="14" t="s">
        <v>14</v>
      </c>
      <c r="D682" s="15" t="s">
        <v>280</v>
      </c>
      <c r="E682" s="2" t="s">
        <v>752</v>
      </c>
    </row>
    <row r="683" spans="1:8" x14ac:dyDescent="0.25">
      <c r="C683" s="14" t="s">
        <v>23</v>
      </c>
      <c r="D683" s="15" t="s">
        <v>34</v>
      </c>
      <c r="E683" s="2" t="s">
        <v>757</v>
      </c>
    </row>
    <row r="685" spans="1:8" ht="135.75" x14ac:dyDescent="0.25">
      <c r="A685" s="16" t="s">
        <v>758</v>
      </c>
      <c r="B685" s="12">
        <v>1</v>
      </c>
      <c r="C685" s="16" t="s">
        <v>759</v>
      </c>
      <c r="D685" s="16" t="s">
        <v>17</v>
      </c>
      <c r="E685" s="17" t="s">
        <v>760</v>
      </c>
      <c r="F685" s="18">
        <v>0</v>
      </c>
      <c r="G685" s="19">
        <v>64</v>
      </c>
      <c r="H685" s="20">
        <f>ROUND(ROUND(F685,2)*ROUND(G685,3),2)</f>
        <v>0</v>
      </c>
    </row>
    <row r="686" spans="1:8" ht="113.25" x14ac:dyDescent="0.25">
      <c r="A686" s="16" t="s">
        <v>758</v>
      </c>
      <c r="B686" s="12">
        <v>2</v>
      </c>
      <c r="C686" s="16" t="s">
        <v>761</v>
      </c>
      <c r="D686" s="16" t="s">
        <v>17</v>
      </c>
      <c r="E686" s="17" t="s">
        <v>762</v>
      </c>
      <c r="F686" s="18">
        <v>0</v>
      </c>
      <c r="G686" s="19">
        <v>1</v>
      </c>
      <c r="H686" s="20">
        <f>ROUND(ROUND(F686,2)*ROUND(G686,3),2)</f>
        <v>0</v>
      </c>
    </row>
    <row r="687" spans="1:8" ht="34.5" x14ac:dyDescent="0.25">
      <c r="A687" s="16" t="s">
        <v>758</v>
      </c>
      <c r="B687" s="12">
        <v>3</v>
      </c>
      <c r="C687" s="16" t="s">
        <v>763</v>
      </c>
      <c r="D687" s="16" t="s">
        <v>17</v>
      </c>
      <c r="E687" s="17" t="s">
        <v>764</v>
      </c>
      <c r="F687" s="18">
        <v>0</v>
      </c>
      <c r="G687" s="19">
        <v>1</v>
      </c>
      <c r="H687" s="20">
        <f>ROUND(ROUND(F687,2)*ROUND(G687,3),2)</f>
        <v>0</v>
      </c>
    </row>
    <row r="688" spans="1:8" ht="34.5" x14ac:dyDescent="0.25">
      <c r="A688" s="16" t="s">
        <v>758</v>
      </c>
      <c r="B688" s="12">
        <v>4</v>
      </c>
      <c r="C688" s="16" t="s">
        <v>765</v>
      </c>
      <c r="D688" s="16" t="s">
        <v>17</v>
      </c>
      <c r="E688" s="17" t="s">
        <v>766</v>
      </c>
      <c r="F688" s="18">
        <v>0</v>
      </c>
      <c r="G688" s="19">
        <v>1</v>
      </c>
      <c r="H688" s="20">
        <f>ROUND(ROUND(F688,2)*ROUND(G688,3),2)</f>
        <v>0</v>
      </c>
    </row>
    <row r="689" spans="1:8" ht="68.25" x14ac:dyDescent="0.25">
      <c r="A689" s="16" t="s">
        <v>758</v>
      </c>
      <c r="B689" s="12">
        <v>5</v>
      </c>
      <c r="C689" s="16" t="s">
        <v>767</v>
      </c>
      <c r="D689" s="16" t="s">
        <v>307</v>
      </c>
      <c r="E689" s="17" t="s">
        <v>768</v>
      </c>
      <c r="F689" s="18">
        <v>0</v>
      </c>
      <c r="G689" s="19">
        <v>1</v>
      </c>
      <c r="H689" s="20">
        <f>ROUND(ROUND(F689,2)*ROUND(G689,3),2)</f>
        <v>0</v>
      </c>
    </row>
    <row r="690" spans="1:8" x14ac:dyDescent="0.25">
      <c r="E690" s="2" t="s">
        <v>19</v>
      </c>
      <c r="F690" s="14"/>
      <c r="G690" s="14"/>
      <c r="H690" s="21">
        <f>SUM(H685:H689)</f>
        <v>0</v>
      </c>
    </row>
    <row r="692" spans="1:8" x14ac:dyDescent="0.25">
      <c r="C692" s="14" t="s">
        <v>8</v>
      </c>
      <c r="D692" s="15" t="s">
        <v>9</v>
      </c>
      <c r="E692" s="2" t="s">
        <v>10</v>
      </c>
    </row>
    <row r="693" spans="1:8" x14ac:dyDescent="0.25">
      <c r="C693" s="14" t="s">
        <v>11</v>
      </c>
      <c r="D693" s="15" t="s">
        <v>292</v>
      </c>
      <c r="E693" s="2" t="s">
        <v>293</v>
      </c>
    </row>
    <row r="694" spans="1:8" x14ac:dyDescent="0.25">
      <c r="C694" s="14" t="s">
        <v>14</v>
      </c>
      <c r="D694" s="15" t="s">
        <v>769</v>
      </c>
      <c r="E694" s="2" t="s">
        <v>770</v>
      </c>
    </row>
    <row r="695" spans="1:8" x14ac:dyDescent="0.25">
      <c r="C695" s="14" t="s">
        <v>23</v>
      </c>
      <c r="D695" s="15" t="s">
        <v>9</v>
      </c>
      <c r="E695" s="2" t="s">
        <v>771</v>
      </c>
    </row>
    <row r="697" spans="1:8" ht="405.75" x14ac:dyDescent="0.25">
      <c r="A697" s="16" t="s">
        <v>772</v>
      </c>
      <c r="B697" s="12">
        <v>1</v>
      </c>
      <c r="C697" s="16" t="s">
        <v>773</v>
      </c>
      <c r="D697" s="16" t="s">
        <v>297</v>
      </c>
      <c r="E697" s="17" t="s">
        <v>774</v>
      </c>
      <c r="F697" s="18">
        <v>0</v>
      </c>
      <c r="G697" s="19">
        <v>1</v>
      </c>
      <c r="H697" s="20">
        <f>ROUND(ROUND(F697,2)*ROUND(G697,3),2)</f>
        <v>0</v>
      </c>
    </row>
    <row r="698" spans="1:8" x14ac:dyDescent="0.25">
      <c r="E698" s="2" t="s">
        <v>19</v>
      </c>
      <c r="F698" s="14"/>
      <c r="G698" s="14"/>
      <c r="H698" s="21">
        <f>SUM(H697:H697)</f>
        <v>0</v>
      </c>
    </row>
    <row r="700" spans="1:8" x14ac:dyDescent="0.25">
      <c r="C700" s="14" t="s">
        <v>8</v>
      </c>
      <c r="D700" s="15" t="s">
        <v>9</v>
      </c>
      <c r="E700" s="2" t="s">
        <v>10</v>
      </c>
    </row>
    <row r="701" spans="1:8" x14ac:dyDescent="0.25">
      <c r="C701" s="14" t="s">
        <v>11</v>
      </c>
      <c r="D701" s="15" t="s">
        <v>292</v>
      </c>
      <c r="E701" s="2" t="s">
        <v>293</v>
      </c>
    </row>
    <row r="702" spans="1:8" x14ac:dyDescent="0.25">
      <c r="C702" s="14" t="s">
        <v>14</v>
      </c>
      <c r="D702" s="15" t="s">
        <v>769</v>
      </c>
      <c r="E702" s="2" t="s">
        <v>770</v>
      </c>
    </row>
    <row r="703" spans="1:8" x14ac:dyDescent="0.25">
      <c r="C703" s="14" t="s">
        <v>23</v>
      </c>
      <c r="D703" s="15" t="s">
        <v>34</v>
      </c>
      <c r="E703" s="2" t="s">
        <v>775</v>
      </c>
    </row>
    <row r="705" spans="1:8" ht="45.75" x14ac:dyDescent="0.25">
      <c r="A705" s="16" t="s">
        <v>776</v>
      </c>
      <c r="B705" s="12">
        <v>1</v>
      </c>
      <c r="C705" s="16" t="s">
        <v>777</v>
      </c>
      <c r="D705" s="16" t="s">
        <v>17</v>
      </c>
      <c r="E705" s="17" t="s">
        <v>778</v>
      </c>
      <c r="F705" s="18">
        <v>0</v>
      </c>
      <c r="G705" s="19">
        <v>2</v>
      </c>
      <c r="H705" s="20">
        <f t="shared" ref="H705:H710" si="26">ROUND(ROUND(F705,2)*ROUND(G705,3),2)</f>
        <v>0</v>
      </c>
    </row>
    <row r="706" spans="1:8" ht="34.5" x14ac:dyDescent="0.25">
      <c r="A706" s="16" t="s">
        <v>776</v>
      </c>
      <c r="B706" s="12">
        <v>2</v>
      </c>
      <c r="C706" s="16" t="s">
        <v>779</v>
      </c>
      <c r="D706" s="16" t="s">
        <v>307</v>
      </c>
      <c r="E706" s="17" t="s">
        <v>780</v>
      </c>
      <c r="F706" s="18">
        <v>0</v>
      </c>
      <c r="G706" s="19">
        <v>1</v>
      </c>
      <c r="H706" s="20">
        <f t="shared" si="26"/>
        <v>0</v>
      </c>
    </row>
    <row r="707" spans="1:8" ht="57" x14ac:dyDescent="0.25">
      <c r="A707" s="16" t="s">
        <v>776</v>
      </c>
      <c r="B707" s="12">
        <v>3</v>
      </c>
      <c r="C707" s="16" t="s">
        <v>781</v>
      </c>
      <c r="D707" s="16" t="s">
        <v>80</v>
      </c>
      <c r="E707" s="17" t="s">
        <v>782</v>
      </c>
      <c r="F707" s="18">
        <v>0</v>
      </c>
      <c r="G707" s="19">
        <v>13.2</v>
      </c>
      <c r="H707" s="20">
        <f t="shared" si="26"/>
        <v>0</v>
      </c>
    </row>
    <row r="708" spans="1:8" ht="57" x14ac:dyDescent="0.25">
      <c r="A708" s="16" t="s">
        <v>776</v>
      </c>
      <c r="B708" s="12">
        <v>4</v>
      </c>
      <c r="C708" s="16" t="s">
        <v>783</v>
      </c>
      <c r="D708" s="16" t="s">
        <v>80</v>
      </c>
      <c r="E708" s="17" t="s">
        <v>784</v>
      </c>
      <c r="F708" s="18">
        <v>0</v>
      </c>
      <c r="G708" s="19">
        <v>60</v>
      </c>
      <c r="H708" s="20">
        <f t="shared" si="26"/>
        <v>0</v>
      </c>
    </row>
    <row r="709" spans="1:8" ht="23.25" x14ac:dyDescent="0.25">
      <c r="A709" s="16" t="s">
        <v>776</v>
      </c>
      <c r="B709" s="12">
        <v>5</v>
      </c>
      <c r="C709" s="16" t="s">
        <v>311</v>
      </c>
      <c r="D709" s="16" t="s">
        <v>107</v>
      </c>
      <c r="E709" s="17" t="s">
        <v>312</v>
      </c>
      <c r="F709" s="18">
        <v>0</v>
      </c>
      <c r="G709" s="19">
        <v>124.8</v>
      </c>
      <c r="H709" s="20">
        <f t="shared" si="26"/>
        <v>0</v>
      </c>
    </row>
    <row r="710" spans="1:8" ht="248.25" x14ac:dyDescent="0.25">
      <c r="A710" s="16" t="s">
        <v>776</v>
      </c>
      <c r="B710" s="12">
        <v>6</v>
      </c>
      <c r="C710" s="16" t="s">
        <v>785</v>
      </c>
      <c r="D710" s="16" t="s">
        <v>17</v>
      </c>
      <c r="E710" s="17" t="s">
        <v>786</v>
      </c>
      <c r="F710" s="18">
        <v>0</v>
      </c>
      <c r="G710" s="19">
        <v>1</v>
      </c>
      <c r="H710" s="20">
        <f t="shared" si="26"/>
        <v>0</v>
      </c>
    </row>
    <row r="711" spans="1:8" x14ac:dyDescent="0.25">
      <c r="E711" s="2" t="s">
        <v>19</v>
      </c>
      <c r="F711" s="14"/>
      <c r="G711" s="14"/>
      <c r="H711" s="21">
        <f>SUM(H705:H710)</f>
        <v>0</v>
      </c>
    </row>
    <row r="713" spans="1:8" x14ac:dyDescent="0.25">
      <c r="C713" s="14" t="s">
        <v>8</v>
      </c>
      <c r="D713" s="15" t="s">
        <v>9</v>
      </c>
      <c r="E713" s="2" t="s">
        <v>10</v>
      </c>
    </row>
    <row r="714" spans="1:8" x14ac:dyDescent="0.25">
      <c r="C714" s="14" t="s">
        <v>11</v>
      </c>
      <c r="D714" s="15" t="s">
        <v>292</v>
      </c>
      <c r="E714" s="2" t="s">
        <v>293</v>
      </c>
    </row>
    <row r="715" spans="1:8" x14ac:dyDescent="0.25">
      <c r="C715" s="14" t="s">
        <v>14</v>
      </c>
      <c r="D715" s="15" t="s">
        <v>769</v>
      </c>
      <c r="E715" s="2" t="s">
        <v>770</v>
      </c>
    </row>
    <row r="716" spans="1:8" x14ac:dyDescent="0.25">
      <c r="C716" s="14" t="s">
        <v>23</v>
      </c>
      <c r="D716" s="15" t="s">
        <v>51</v>
      </c>
      <c r="E716" s="2" t="s">
        <v>787</v>
      </c>
    </row>
    <row r="718" spans="1:8" ht="34.5" x14ac:dyDescent="0.25">
      <c r="A718" s="16" t="s">
        <v>788</v>
      </c>
      <c r="B718" s="12">
        <v>1</v>
      </c>
      <c r="C718" s="16" t="s">
        <v>789</v>
      </c>
      <c r="D718" s="16" t="s">
        <v>80</v>
      </c>
      <c r="E718" s="17" t="s">
        <v>790</v>
      </c>
      <c r="F718" s="18">
        <v>0</v>
      </c>
      <c r="G718" s="19">
        <v>192</v>
      </c>
      <c r="H718" s="20">
        <f>ROUND(ROUND(F718,2)*ROUND(G718,3),2)</f>
        <v>0</v>
      </c>
    </row>
    <row r="719" spans="1:8" x14ac:dyDescent="0.25">
      <c r="E719" s="2" t="s">
        <v>19</v>
      </c>
      <c r="F719" s="14"/>
      <c r="G719" s="14"/>
      <c r="H719" s="21">
        <f>SUM(H718:H718)</f>
        <v>0</v>
      </c>
    </row>
    <row r="721" spans="1:8" x14ac:dyDescent="0.25">
      <c r="C721" s="14" t="s">
        <v>8</v>
      </c>
      <c r="D721" s="15" t="s">
        <v>9</v>
      </c>
      <c r="E721" s="2" t="s">
        <v>10</v>
      </c>
    </row>
    <row r="722" spans="1:8" x14ac:dyDescent="0.25">
      <c r="C722" s="14" t="s">
        <v>11</v>
      </c>
      <c r="D722" s="15" t="s">
        <v>292</v>
      </c>
      <c r="E722" s="2" t="s">
        <v>293</v>
      </c>
    </row>
    <row r="723" spans="1:8" x14ac:dyDescent="0.25">
      <c r="C723" s="14" t="s">
        <v>14</v>
      </c>
      <c r="D723" s="15" t="s">
        <v>769</v>
      </c>
      <c r="E723" s="2" t="s">
        <v>770</v>
      </c>
    </row>
    <row r="724" spans="1:8" x14ac:dyDescent="0.25">
      <c r="C724" s="14" t="s">
        <v>23</v>
      </c>
      <c r="D724" s="15" t="s">
        <v>92</v>
      </c>
      <c r="E724" s="2" t="s">
        <v>319</v>
      </c>
    </row>
    <row r="726" spans="1:8" ht="34.5" x14ac:dyDescent="0.25">
      <c r="A726" s="16" t="s">
        <v>791</v>
      </c>
      <c r="B726" s="12">
        <v>1</v>
      </c>
      <c r="C726" s="16" t="s">
        <v>792</v>
      </c>
      <c r="D726" s="16" t="s">
        <v>17</v>
      </c>
      <c r="E726" s="17" t="s">
        <v>793</v>
      </c>
      <c r="F726" s="18">
        <v>0</v>
      </c>
      <c r="G726" s="19">
        <v>4</v>
      </c>
      <c r="H726" s="20">
        <f t="shared" ref="H726:H735" si="27">ROUND(ROUND(F726,2)*ROUND(G726,3),2)</f>
        <v>0</v>
      </c>
    </row>
    <row r="727" spans="1:8" ht="34.5" x14ac:dyDescent="0.25">
      <c r="A727" s="16" t="s">
        <v>791</v>
      </c>
      <c r="B727" s="12">
        <v>2</v>
      </c>
      <c r="C727" s="16" t="s">
        <v>794</v>
      </c>
      <c r="D727" s="16" t="s">
        <v>80</v>
      </c>
      <c r="E727" s="17" t="s">
        <v>795</v>
      </c>
      <c r="F727" s="18">
        <v>0</v>
      </c>
      <c r="G727" s="19">
        <v>111</v>
      </c>
      <c r="H727" s="20">
        <f t="shared" si="27"/>
        <v>0</v>
      </c>
    </row>
    <row r="728" spans="1:8" ht="34.5" x14ac:dyDescent="0.25">
      <c r="A728" s="16" t="s">
        <v>791</v>
      </c>
      <c r="B728" s="12">
        <v>3</v>
      </c>
      <c r="C728" s="16" t="s">
        <v>789</v>
      </c>
      <c r="D728" s="16" t="s">
        <v>80</v>
      </c>
      <c r="E728" s="17" t="s">
        <v>790</v>
      </c>
      <c r="F728" s="18">
        <v>0</v>
      </c>
      <c r="G728" s="19">
        <v>15</v>
      </c>
      <c r="H728" s="20">
        <f t="shared" si="27"/>
        <v>0</v>
      </c>
    </row>
    <row r="729" spans="1:8" ht="34.5" x14ac:dyDescent="0.25">
      <c r="A729" s="16" t="s">
        <v>791</v>
      </c>
      <c r="B729" s="12">
        <v>4</v>
      </c>
      <c r="C729" s="16" t="s">
        <v>796</v>
      </c>
      <c r="D729" s="16" t="s">
        <v>80</v>
      </c>
      <c r="E729" s="17" t="s">
        <v>797</v>
      </c>
      <c r="F729" s="18">
        <v>0</v>
      </c>
      <c r="G729" s="19">
        <v>36</v>
      </c>
      <c r="H729" s="20">
        <f t="shared" si="27"/>
        <v>0</v>
      </c>
    </row>
    <row r="730" spans="1:8" ht="23.25" x14ac:dyDescent="0.25">
      <c r="A730" s="16" t="s">
        <v>791</v>
      </c>
      <c r="B730" s="12">
        <v>5</v>
      </c>
      <c r="C730" s="16" t="s">
        <v>798</v>
      </c>
      <c r="D730" s="16" t="s">
        <v>80</v>
      </c>
      <c r="E730" s="17" t="s">
        <v>799</v>
      </c>
      <c r="F730" s="18">
        <v>0</v>
      </c>
      <c r="G730" s="19">
        <v>35</v>
      </c>
      <c r="H730" s="20">
        <f t="shared" si="27"/>
        <v>0</v>
      </c>
    </row>
    <row r="731" spans="1:8" ht="23.25" x14ac:dyDescent="0.25">
      <c r="A731" s="16" t="s">
        <v>791</v>
      </c>
      <c r="B731" s="12">
        <v>6</v>
      </c>
      <c r="C731" s="16" t="s">
        <v>800</v>
      </c>
      <c r="D731" s="16" t="s">
        <v>80</v>
      </c>
      <c r="E731" s="17" t="s">
        <v>801</v>
      </c>
      <c r="F731" s="18">
        <v>0</v>
      </c>
      <c r="G731" s="19">
        <v>20</v>
      </c>
      <c r="H731" s="20">
        <f t="shared" si="27"/>
        <v>0</v>
      </c>
    </row>
    <row r="732" spans="1:8" ht="45.75" x14ac:dyDescent="0.25">
      <c r="A732" s="16" t="s">
        <v>791</v>
      </c>
      <c r="B732" s="12">
        <v>7</v>
      </c>
      <c r="C732" s="16" t="s">
        <v>802</v>
      </c>
      <c r="D732" s="16" t="s">
        <v>80</v>
      </c>
      <c r="E732" s="17" t="s">
        <v>803</v>
      </c>
      <c r="F732" s="18">
        <v>0</v>
      </c>
      <c r="G732" s="19">
        <v>7.5</v>
      </c>
      <c r="H732" s="20">
        <f t="shared" si="27"/>
        <v>0</v>
      </c>
    </row>
    <row r="733" spans="1:8" ht="45.75" x14ac:dyDescent="0.25">
      <c r="A733" s="16" t="s">
        <v>791</v>
      </c>
      <c r="B733" s="12">
        <v>8</v>
      </c>
      <c r="C733" s="16" t="s">
        <v>777</v>
      </c>
      <c r="D733" s="16" t="s">
        <v>17</v>
      </c>
      <c r="E733" s="17" t="s">
        <v>778</v>
      </c>
      <c r="F733" s="18">
        <v>0</v>
      </c>
      <c r="G733" s="19">
        <v>2</v>
      </c>
      <c r="H733" s="20">
        <f t="shared" si="27"/>
        <v>0</v>
      </c>
    </row>
    <row r="734" spans="1:8" ht="23.25" x14ac:dyDescent="0.25">
      <c r="A734" s="16" t="s">
        <v>791</v>
      </c>
      <c r="B734" s="12">
        <v>9</v>
      </c>
      <c r="C734" s="16" t="s">
        <v>311</v>
      </c>
      <c r="D734" s="16" t="s">
        <v>107</v>
      </c>
      <c r="E734" s="17" t="s">
        <v>312</v>
      </c>
      <c r="F734" s="18">
        <v>0</v>
      </c>
      <c r="G734" s="19">
        <v>33.6</v>
      </c>
      <c r="H734" s="20">
        <f t="shared" si="27"/>
        <v>0</v>
      </c>
    </row>
    <row r="735" spans="1:8" ht="34.5" x14ac:dyDescent="0.25">
      <c r="A735" s="16" t="s">
        <v>791</v>
      </c>
      <c r="B735" s="12">
        <v>10</v>
      </c>
      <c r="C735" s="16" t="s">
        <v>804</v>
      </c>
      <c r="D735" s="16" t="s">
        <v>80</v>
      </c>
      <c r="E735" s="17" t="s">
        <v>805</v>
      </c>
      <c r="F735" s="18">
        <v>0</v>
      </c>
      <c r="G735" s="19">
        <v>6</v>
      </c>
      <c r="H735" s="20">
        <f t="shared" si="27"/>
        <v>0</v>
      </c>
    </row>
    <row r="736" spans="1:8" x14ac:dyDescent="0.25">
      <c r="E736" s="2" t="s">
        <v>19</v>
      </c>
      <c r="F736" s="14"/>
      <c r="G736" s="14"/>
      <c r="H736" s="21">
        <f>SUM(H726:H735)</f>
        <v>0</v>
      </c>
    </row>
    <row r="738" spans="1:8" x14ac:dyDescent="0.25">
      <c r="C738" s="14" t="s">
        <v>8</v>
      </c>
      <c r="D738" s="15" t="s">
        <v>9</v>
      </c>
      <c r="E738" s="2" t="s">
        <v>10</v>
      </c>
    </row>
    <row r="739" spans="1:8" x14ac:dyDescent="0.25">
      <c r="C739" s="14" t="s">
        <v>11</v>
      </c>
      <c r="D739" s="15" t="s">
        <v>292</v>
      </c>
      <c r="E739" s="2" t="s">
        <v>293</v>
      </c>
    </row>
    <row r="740" spans="1:8" x14ac:dyDescent="0.25">
      <c r="C740" s="14" t="s">
        <v>14</v>
      </c>
      <c r="D740" s="15" t="s">
        <v>769</v>
      </c>
      <c r="E740" s="2" t="s">
        <v>770</v>
      </c>
    </row>
    <row r="741" spans="1:8" x14ac:dyDescent="0.25">
      <c r="C741" s="14" t="s">
        <v>23</v>
      </c>
      <c r="D741" s="15" t="s">
        <v>103</v>
      </c>
      <c r="E741" s="2" t="s">
        <v>333</v>
      </c>
    </row>
    <row r="743" spans="1:8" ht="34.5" x14ac:dyDescent="0.25">
      <c r="A743" s="16" t="s">
        <v>806</v>
      </c>
      <c r="B743" s="12">
        <v>1</v>
      </c>
      <c r="C743" s="16" t="s">
        <v>807</v>
      </c>
      <c r="D743" s="16" t="s">
        <v>80</v>
      </c>
      <c r="E743" s="17" t="s">
        <v>808</v>
      </c>
      <c r="F743" s="18">
        <v>0</v>
      </c>
      <c r="G743" s="19">
        <v>36</v>
      </c>
      <c r="H743" s="20">
        <f>ROUND(ROUND(F743,2)*ROUND(G743,3),2)</f>
        <v>0</v>
      </c>
    </row>
    <row r="744" spans="1:8" ht="34.5" x14ac:dyDescent="0.25">
      <c r="A744" s="16" t="s">
        <v>806</v>
      </c>
      <c r="B744" s="12">
        <v>2</v>
      </c>
      <c r="C744" s="16" t="s">
        <v>809</v>
      </c>
      <c r="D744" s="16" t="s">
        <v>80</v>
      </c>
      <c r="E744" s="17" t="s">
        <v>810</v>
      </c>
      <c r="F744" s="18">
        <v>0</v>
      </c>
      <c r="G744" s="19">
        <v>18</v>
      </c>
      <c r="H744" s="20">
        <f>ROUND(ROUND(F744,2)*ROUND(G744,3),2)</f>
        <v>0</v>
      </c>
    </row>
    <row r="745" spans="1:8" ht="34.5" x14ac:dyDescent="0.25">
      <c r="A745" s="16" t="s">
        <v>806</v>
      </c>
      <c r="B745" s="12">
        <v>3</v>
      </c>
      <c r="C745" s="16" t="s">
        <v>796</v>
      </c>
      <c r="D745" s="16" t="s">
        <v>80</v>
      </c>
      <c r="E745" s="17" t="s">
        <v>797</v>
      </c>
      <c r="F745" s="18">
        <v>0</v>
      </c>
      <c r="G745" s="19">
        <v>108</v>
      </c>
      <c r="H745" s="20">
        <f>ROUND(ROUND(F745,2)*ROUND(G745,3),2)</f>
        <v>0</v>
      </c>
    </row>
    <row r="746" spans="1:8" ht="34.5" x14ac:dyDescent="0.25">
      <c r="A746" s="16" t="s">
        <v>806</v>
      </c>
      <c r="B746" s="12">
        <v>4</v>
      </c>
      <c r="C746" s="16" t="s">
        <v>804</v>
      </c>
      <c r="D746" s="16" t="s">
        <v>80</v>
      </c>
      <c r="E746" s="17" t="s">
        <v>805</v>
      </c>
      <c r="F746" s="18">
        <v>0</v>
      </c>
      <c r="G746" s="19">
        <v>72</v>
      </c>
      <c r="H746" s="20">
        <f>ROUND(ROUND(F746,2)*ROUND(G746,3),2)</f>
        <v>0</v>
      </c>
    </row>
    <row r="747" spans="1:8" ht="34.5" x14ac:dyDescent="0.25">
      <c r="A747" s="16" t="s">
        <v>806</v>
      </c>
      <c r="B747" s="12">
        <v>5</v>
      </c>
      <c r="C747" s="16" t="s">
        <v>789</v>
      </c>
      <c r="D747" s="16" t="s">
        <v>80</v>
      </c>
      <c r="E747" s="17" t="s">
        <v>790</v>
      </c>
      <c r="F747" s="18">
        <v>0</v>
      </c>
      <c r="G747" s="19">
        <v>36</v>
      </c>
      <c r="H747" s="20">
        <f>ROUND(ROUND(F747,2)*ROUND(G747,3),2)</f>
        <v>0</v>
      </c>
    </row>
    <row r="748" spans="1:8" x14ac:dyDescent="0.25">
      <c r="E748" s="2" t="s">
        <v>19</v>
      </c>
      <c r="F748" s="14"/>
      <c r="G748" s="14"/>
      <c r="H748" s="21">
        <f>SUM(H743:H747)</f>
        <v>0</v>
      </c>
    </row>
    <row r="750" spans="1:8" x14ac:dyDescent="0.25">
      <c r="C750" s="14" t="s">
        <v>8</v>
      </c>
      <c r="D750" s="15" t="s">
        <v>9</v>
      </c>
      <c r="E750" s="2" t="s">
        <v>10</v>
      </c>
    </row>
    <row r="751" spans="1:8" x14ac:dyDescent="0.25">
      <c r="C751" s="14" t="s">
        <v>11</v>
      </c>
      <c r="D751" s="15" t="s">
        <v>292</v>
      </c>
      <c r="E751" s="2" t="s">
        <v>293</v>
      </c>
    </row>
    <row r="752" spans="1:8" x14ac:dyDescent="0.25">
      <c r="C752" s="14" t="s">
        <v>14</v>
      </c>
      <c r="D752" s="15" t="s">
        <v>811</v>
      </c>
      <c r="E752" s="2" t="s">
        <v>812</v>
      </c>
    </row>
    <row r="753" spans="1:8" x14ac:dyDescent="0.25">
      <c r="C753" s="14" t="s">
        <v>23</v>
      </c>
      <c r="D753" s="15" t="s">
        <v>9</v>
      </c>
      <c r="E753" s="2" t="s">
        <v>813</v>
      </c>
    </row>
    <row r="755" spans="1:8" ht="304.5" x14ac:dyDescent="0.25">
      <c r="A755" s="16" t="s">
        <v>814</v>
      </c>
      <c r="B755" s="12">
        <v>1</v>
      </c>
      <c r="C755" s="16" t="s">
        <v>815</v>
      </c>
      <c r="D755" s="16" t="s">
        <v>297</v>
      </c>
      <c r="E755" s="17" t="s">
        <v>816</v>
      </c>
      <c r="F755" s="18">
        <v>0</v>
      </c>
      <c r="G755" s="19">
        <v>1</v>
      </c>
      <c r="H755" s="20">
        <f>ROUND(ROUND(F755,2)*ROUND(G755,3),2)</f>
        <v>0</v>
      </c>
    </row>
    <row r="756" spans="1:8" x14ac:dyDescent="0.25">
      <c r="E756" s="2" t="s">
        <v>19</v>
      </c>
      <c r="F756" s="14"/>
      <c r="G756" s="14"/>
      <c r="H756" s="21">
        <f>SUM(H755:H755)</f>
        <v>0</v>
      </c>
    </row>
    <row r="758" spans="1:8" x14ac:dyDescent="0.25">
      <c r="C758" s="14" t="s">
        <v>8</v>
      </c>
      <c r="D758" s="15" t="s">
        <v>9</v>
      </c>
      <c r="E758" s="2" t="s">
        <v>10</v>
      </c>
    </row>
    <row r="759" spans="1:8" x14ac:dyDescent="0.25">
      <c r="C759" s="14" t="s">
        <v>11</v>
      </c>
      <c r="D759" s="15" t="s">
        <v>292</v>
      </c>
      <c r="E759" s="2" t="s">
        <v>293</v>
      </c>
    </row>
    <row r="760" spans="1:8" x14ac:dyDescent="0.25">
      <c r="C760" s="14" t="s">
        <v>14</v>
      </c>
      <c r="D760" s="15" t="s">
        <v>811</v>
      </c>
      <c r="E760" s="2" t="s">
        <v>812</v>
      </c>
    </row>
    <row r="761" spans="1:8" x14ac:dyDescent="0.25">
      <c r="C761" s="14" t="s">
        <v>23</v>
      </c>
      <c r="D761" s="15" t="s">
        <v>34</v>
      </c>
      <c r="E761" s="2" t="s">
        <v>817</v>
      </c>
    </row>
    <row r="763" spans="1:8" ht="248.25" x14ac:dyDescent="0.25">
      <c r="A763" s="16" t="s">
        <v>818</v>
      </c>
      <c r="B763" s="12">
        <v>1</v>
      </c>
      <c r="C763" s="16" t="s">
        <v>819</v>
      </c>
      <c r="D763" s="16" t="s">
        <v>307</v>
      </c>
      <c r="E763" s="17" t="s">
        <v>820</v>
      </c>
      <c r="F763" s="18">
        <v>0</v>
      </c>
      <c r="G763" s="19">
        <v>1</v>
      </c>
      <c r="H763" s="20">
        <f>ROUND(ROUND(F763,2)*ROUND(G763,3),2)</f>
        <v>0</v>
      </c>
    </row>
    <row r="764" spans="1:8" x14ac:dyDescent="0.25">
      <c r="E764" s="2" t="s">
        <v>19</v>
      </c>
      <c r="F764" s="14"/>
      <c r="G764" s="14"/>
      <c r="H764" s="21">
        <f>SUM(H763:H763)</f>
        <v>0</v>
      </c>
    </row>
    <row r="766" spans="1:8" x14ac:dyDescent="0.25">
      <c r="C766" s="14" t="s">
        <v>8</v>
      </c>
      <c r="D766" s="15" t="s">
        <v>9</v>
      </c>
      <c r="E766" s="2" t="s">
        <v>10</v>
      </c>
    </row>
    <row r="767" spans="1:8" x14ac:dyDescent="0.25">
      <c r="C767" s="14" t="s">
        <v>11</v>
      </c>
      <c r="D767" s="15" t="s">
        <v>292</v>
      </c>
      <c r="E767" s="2" t="s">
        <v>293</v>
      </c>
    </row>
    <row r="768" spans="1:8" x14ac:dyDescent="0.25">
      <c r="C768" s="14" t="s">
        <v>14</v>
      </c>
      <c r="D768" s="15" t="s">
        <v>811</v>
      </c>
      <c r="E768" s="2" t="s">
        <v>812</v>
      </c>
    </row>
    <row r="769" spans="1:8" x14ac:dyDescent="0.25">
      <c r="C769" s="14" t="s">
        <v>23</v>
      </c>
      <c r="D769" s="15" t="s">
        <v>51</v>
      </c>
      <c r="E769" s="2" t="s">
        <v>821</v>
      </c>
    </row>
    <row r="771" spans="1:8" ht="23.25" x14ac:dyDescent="0.25">
      <c r="A771" s="16" t="s">
        <v>822</v>
      </c>
      <c r="B771" s="12">
        <v>1</v>
      </c>
      <c r="C771" s="16" t="s">
        <v>823</v>
      </c>
      <c r="D771" s="16" t="s">
        <v>17</v>
      </c>
      <c r="E771" s="17" t="s">
        <v>824</v>
      </c>
      <c r="F771" s="18">
        <v>0</v>
      </c>
      <c r="G771" s="19">
        <v>48</v>
      </c>
      <c r="H771" s="20">
        <f t="shared" ref="H771:H781" si="28">ROUND(ROUND(F771,2)*ROUND(G771,3),2)</f>
        <v>0</v>
      </c>
    </row>
    <row r="772" spans="1:8" ht="34.5" x14ac:dyDescent="0.25">
      <c r="A772" s="16" t="s">
        <v>822</v>
      </c>
      <c r="B772" s="12">
        <v>2</v>
      </c>
      <c r="C772" s="16" t="s">
        <v>825</v>
      </c>
      <c r="D772" s="16" t="s">
        <v>17</v>
      </c>
      <c r="E772" s="17" t="s">
        <v>826</v>
      </c>
      <c r="F772" s="18">
        <v>0</v>
      </c>
      <c r="G772" s="19">
        <v>30</v>
      </c>
      <c r="H772" s="20">
        <f t="shared" si="28"/>
        <v>0</v>
      </c>
    </row>
    <row r="773" spans="1:8" ht="45.75" x14ac:dyDescent="0.25">
      <c r="A773" s="16" t="s">
        <v>822</v>
      </c>
      <c r="B773" s="12">
        <v>3</v>
      </c>
      <c r="C773" s="16" t="s">
        <v>827</v>
      </c>
      <c r="D773" s="16" t="s">
        <v>17</v>
      </c>
      <c r="E773" s="17" t="s">
        <v>828</v>
      </c>
      <c r="F773" s="18">
        <v>0</v>
      </c>
      <c r="G773" s="19">
        <v>52</v>
      </c>
      <c r="H773" s="20">
        <f t="shared" si="28"/>
        <v>0</v>
      </c>
    </row>
    <row r="774" spans="1:8" ht="34.5" x14ac:dyDescent="0.25">
      <c r="A774" s="16" t="s">
        <v>822</v>
      </c>
      <c r="B774" s="12">
        <v>4</v>
      </c>
      <c r="C774" s="16" t="s">
        <v>829</v>
      </c>
      <c r="D774" s="16" t="s">
        <v>17</v>
      </c>
      <c r="E774" s="17" t="s">
        <v>830</v>
      </c>
      <c r="F774" s="18">
        <v>0</v>
      </c>
      <c r="G774" s="19">
        <v>0</v>
      </c>
      <c r="H774" s="20">
        <f t="shared" si="28"/>
        <v>0</v>
      </c>
    </row>
    <row r="775" spans="1:8" ht="57" x14ac:dyDescent="0.25">
      <c r="A775" s="16" t="s">
        <v>822</v>
      </c>
      <c r="B775" s="12">
        <v>5</v>
      </c>
      <c r="C775" s="16" t="s">
        <v>831</v>
      </c>
      <c r="D775" s="16" t="s">
        <v>80</v>
      </c>
      <c r="E775" s="17" t="s">
        <v>832</v>
      </c>
      <c r="F775" s="18">
        <v>0</v>
      </c>
      <c r="G775" s="19">
        <v>2244</v>
      </c>
      <c r="H775" s="20">
        <f t="shared" si="28"/>
        <v>0</v>
      </c>
    </row>
    <row r="776" spans="1:8" ht="23.25" x14ac:dyDescent="0.25">
      <c r="A776" s="16" t="s">
        <v>822</v>
      </c>
      <c r="B776" s="12">
        <v>6</v>
      </c>
      <c r="C776" s="16" t="s">
        <v>833</v>
      </c>
      <c r="D776" s="16" t="s">
        <v>17</v>
      </c>
      <c r="E776" s="17" t="s">
        <v>834</v>
      </c>
      <c r="F776" s="18">
        <v>0</v>
      </c>
      <c r="G776" s="19">
        <v>52</v>
      </c>
      <c r="H776" s="20">
        <f t="shared" si="28"/>
        <v>0</v>
      </c>
    </row>
    <row r="777" spans="1:8" ht="259.5" x14ac:dyDescent="0.25">
      <c r="A777" s="16" t="s">
        <v>822</v>
      </c>
      <c r="B777" s="12">
        <v>7</v>
      </c>
      <c r="C777" s="16" t="s">
        <v>835</v>
      </c>
      <c r="D777" s="16" t="s">
        <v>17</v>
      </c>
      <c r="E777" s="17" t="s">
        <v>836</v>
      </c>
      <c r="F777" s="18">
        <v>0</v>
      </c>
      <c r="G777" s="19">
        <v>2</v>
      </c>
      <c r="H777" s="20">
        <f t="shared" si="28"/>
        <v>0</v>
      </c>
    </row>
    <row r="778" spans="1:8" ht="45.75" x14ac:dyDescent="0.25">
      <c r="A778" s="16" t="s">
        <v>822</v>
      </c>
      <c r="B778" s="12">
        <v>8</v>
      </c>
      <c r="C778" s="16" t="s">
        <v>343</v>
      </c>
      <c r="D778" s="16" t="s">
        <v>80</v>
      </c>
      <c r="E778" s="17" t="s">
        <v>344</v>
      </c>
      <c r="F778" s="18">
        <v>0</v>
      </c>
      <c r="G778" s="19">
        <v>1940.4</v>
      </c>
      <c r="H778" s="20">
        <f t="shared" si="28"/>
        <v>0</v>
      </c>
    </row>
    <row r="779" spans="1:8" ht="57" x14ac:dyDescent="0.25">
      <c r="A779" s="16" t="s">
        <v>822</v>
      </c>
      <c r="B779" s="12">
        <v>9</v>
      </c>
      <c r="C779" s="16" t="s">
        <v>837</v>
      </c>
      <c r="D779" s="16" t="s">
        <v>80</v>
      </c>
      <c r="E779" s="17" t="s">
        <v>838</v>
      </c>
      <c r="F779" s="18">
        <v>0</v>
      </c>
      <c r="G779" s="19">
        <v>187.2</v>
      </c>
      <c r="H779" s="20">
        <f t="shared" si="28"/>
        <v>0</v>
      </c>
    </row>
    <row r="780" spans="1:8" ht="45.75" x14ac:dyDescent="0.25">
      <c r="A780" s="16" t="s">
        <v>822</v>
      </c>
      <c r="B780" s="12">
        <v>10</v>
      </c>
      <c r="C780" s="16" t="s">
        <v>839</v>
      </c>
      <c r="D780" s="16" t="s">
        <v>80</v>
      </c>
      <c r="E780" s="17" t="s">
        <v>840</v>
      </c>
      <c r="F780" s="18">
        <v>0</v>
      </c>
      <c r="G780" s="19">
        <v>187.2</v>
      </c>
      <c r="H780" s="20">
        <f t="shared" si="28"/>
        <v>0</v>
      </c>
    </row>
    <row r="781" spans="1:8" ht="34.5" x14ac:dyDescent="0.25">
      <c r="A781" s="16" t="s">
        <v>822</v>
      </c>
      <c r="B781" s="12">
        <v>11</v>
      </c>
      <c r="C781" s="16" t="s">
        <v>477</v>
      </c>
      <c r="D781" s="16" t="s">
        <v>80</v>
      </c>
      <c r="E781" s="17" t="s">
        <v>478</v>
      </c>
      <c r="F781" s="18">
        <v>0</v>
      </c>
      <c r="G781" s="19">
        <v>227.5</v>
      </c>
      <c r="H781" s="20">
        <f t="shared" si="28"/>
        <v>0</v>
      </c>
    </row>
    <row r="782" spans="1:8" x14ac:dyDescent="0.25">
      <c r="E782" s="2" t="s">
        <v>19</v>
      </c>
      <c r="F782" s="14"/>
      <c r="G782" s="14"/>
      <c r="H782" s="21">
        <f>SUM(H771:H781)</f>
        <v>0</v>
      </c>
    </row>
    <row r="784" spans="1:8" x14ac:dyDescent="0.25">
      <c r="C784" s="14" t="s">
        <v>8</v>
      </c>
      <c r="D784" s="15" t="s">
        <v>9</v>
      </c>
      <c r="E784" s="2" t="s">
        <v>10</v>
      </c>
    </row>
    <row r="785" spans="1:8" x14ac:dyDescent="0.25">
      <c r="C785" s="14" t="s">
        <v>11</v>
      </c>
      <c r="D785" s="15" t="s">
        <v>292</v>
      </c>
      <c r="E785" s="2" t="s">
        <v>293</v>
      </c>
    </row>
    <row r="786" spans="1:8" x14ac:dyDescent="0.25">
      <c r="C786" s="14" t="s">
        <v>14</v>
      </c>
      <c r="D786" s="15" t="s">
        <v>811</v>
      </c>
      <c r="E786" s="2" t="s">
        <v>812</v>
      </c>
    </row>
    <row r="787" spans="1:8" x14ac:dyDescent="0.25">
      <c r="C787" s="14" t="s">
        <v>23</v>
      </c>
      <c r="D787" s="15" t="s">
        <v>92</v>
      </c>
      <c r="E787" s="2" t="s">
        <v>841</v>
      </c>
    </row>
    <row r="789" spans="1:8" ht="23.25" x14ac:dyDescent="0.25">
      <c r="A789" s="16" t="s">
        <v>842</v>
      </c>
      <c r="B789" s="12">
        <v>1</v>
      </c>
      <c r="C789" s="16" t="s">
        <v>843</v>
      </c>
      <c r="D789" s="16" t="s">
        <v>17</v>
      </c>
      <c r="E789" s="17" t="s">
        <v>844</v>
      </c>
      <c r="F789" s="18">
        <v>0</v>
      </c>
      <c r="G789" s="19">
        <v>2</v>
      </c>
      <c r="H789" s="20">
        <f t="shared" ref="H789:H797" si="29">ROUND(ROUND(F789,2)*ROUND(G789,3),2)</f>
        <v>0</v>
      </c>
    </row>
    <row r="790" spans="1:8" ht="34.5" x14ac:dyDescent="0.25">
      <c r="A790" s="16" t="s">
        <v>842</v>
      </c>
      <c r="B790" s="12">
        <v>2</v>
      </c>
      <c r="C790" s="16" t="s">
        <v>845</v>
      </c>
      <c r="D790" s="16" t="s">
        <v>17</v>
      </c>
      <c r="E790" s="17" t="s">
        <v>846</v>
      </c>
      <c r="F790" s="18">
        <v>0</v>
      </c>
      <c r="G790" s="19">
        <v>18</v>
      </c>
      <c r="H790" s="20">
        <f t="shared" si="29"/>
        <v>0</v>
      </c>
    </row>
    <row r="791" spans="1:8" x14ac:dyDescent="0.25">
      <c r="A791" s="16" t="s">
        <v>842</v>
      </c>
      <c r="B791" s="12">
        <v>3</v>
      </c>
      <c r="C791" s="16" t="s">
        <v>847</v>
      </c>
      <c r="D791" s="16" t="s">
        <v>80</v>
      </c>
      <c r="E791" s="17" t="s">
        <v>848</v>
      </c>
      <c r="F791" s="18">
        <v>0</v>
      </c>
      <c r="G791" s="19">
        <v>504</v>
      </c>
      <c r="H791" s="20">
        <f t="shared" si="29"/>
        <v>0</v>
      </c>
    </row>
    <row r="792" spans="1:8" ht="34.5" x14ac:dyDescent="0.25">
      <c r="A792" s="16" t="s">
        <v>842</v>
      </c>
      <c r="B792" s="12">
        <v>4</v>
      </c>
      <c r="C792" s="16" t="s">
        <v>849</v>
      </c>
      <c r="D792" s="16" t="s">
        <v>17</v>
      </c>
      <c r="E792" s="17" t="s">
        <v>850</v>
      </c>
      <c r="F792" s="18">
        <v>0</v>
      </c>
      <c r="G792" s="19">
        <v>2</v>
      </c>
      <c r="H792" s="20">
        <f t="shared" si="29"/>
        <v>0</v>
      </c>
    </row>
    <row r="793" spans="1:8" ht="34.5" x14ac:dyDescent="0.25">
      <c r="A793" s="16" t="s">
        <v>842</v>
      </c>
      <c r="B793" s="12">
        <v>5</v>
      </c>
      <c r="C793" s="16" t="s">
        <v>851</v>
      </c>
      <c r="D793" s="16" t="s">
        <v>17</v>
      </c>
      <c r="E793" s="17" t="s">
        <v>852</v>
      </c>
      <c r="F793" s="18">
        <v>0</v>
      </c>
      <c r="G793" s="19">
        <v>2</v>
      </c>
      <c r="H793" s="20">
        <f t="shared" si="29"/>
        <v>0</v>
      </c>
    </row>
    <row r="794" spans="1:8" ht="23.25" x14ac:dyDescent="0.25">
      <c r="A794" s="16" t="s">
        <v>842</v>
      </c>
      <c r="B794" s="12">
        <v>6</v>
      </c>
      <c r="C794" s="16" t="s">
        <v>853</v>
      </c>
      <c r="D794" s="16" t="s">
        <v>17</v>
      </c>
      <c r="E794" s="17" t="s">
        <v>854</v>
      </c>
      <c r="F794" s="18">
        <v>0</v>
      </c>
      <c r="G794" s="19">
        <v>2</v>
      </c>
      <c r="H794" s="20">
        <f t="shared" si="29"/>
        <v>0</v>
      </c>
    </row>
    <row r="795" spans="1:8" ht="23.25" x14ac:dyDescent="0.25">
      <c r="A795" s="16" t="s">
        <v>842</v>
      </c>
      <c r="B795" s="12">
        <v>7</v>
      </c>
      <c r="C795" s="16" t="s">
        <v>855</v>
      </c>
      <c r="D795" s="16" t="s">
        <v>17</v>
      </c>
      <c r="E795" s="17" t="s">
        <v>856</v>
      </c>
      <c r="F795" s="18">
        <v>0</v>
      </c>
      <c r="G795" s="19">
        <v>2</v>
      </c>
      <c r="H795" s="20">
        <f t="shared" si="29"/>
        <v>0</v>
      </c>
    </row>
    <row r="796" spans="1:8" ht="23.25" x14ac:dyDescent="0.25">
      <c r="A796" s="16" t="s">
        <v>842</v>
      </c>
      <c r="B796" s="12">
        <v>8</v>
      </c>
      <c r="C796" s="16" t="s">
        <v>857</v>
      </c>
      <c r="D796" s="16" t="s">
        <v>17</v>
      </c>
      <c r="E796" s="17" t="s">
        <v>858</v>
      </c>
      <c r="F796" s="18">
        <v>0</v>
      </c>
      <c r="G796" s="19">
        <v>2</v>
      </c>
      <c r="H796" s="20">
        <f t="shared" si="29"/>
        <v>0</v>
      </c>
    </row>
    <row r="797" spans="1:8" ht="23.25" x14ac:dyDescent="0.25">
      <c r="A797" s="16" t="s">
        <v>842</v>
      </c>
      <c r="B797" s="12">
        <v>9</v>
      </c>
      <c r="C797" s="16" t="s">
        <v>859</v>
      </c>
      <c r="D797" s="16" t="s">
        <v>17</v>
      </c>
      <c r="E797" s="17" t="s">
        <v>860</v>
      </c>
      <c r="F797" s="18">
        <v>0</v>
      </c>
      <c r="G797" s="19">
        <v>18</v>
      </c>
      <c r="H797" s="20">
        <f t="shared" si="29"/>
        <v>0</v>
      </c>
    </row>
    <row r="798" spans="1:8" x14ac:dyDescent="0.25">
      <c r="E798" s="2" t="s">
        <v>19</v>
      </c>
      <c r="F798" s="14"/>
      <c r="G798" s="14"/>
      <c r="H798" s="21">
        <f>SUM(H789:H797)</f>
        <v>0</v>
      </c>
    </row>
    <row r="800" spans="1:8" x14ac:dyDescent="0.25">
      <c r="C800" s="14" t="s">
        <v>8</v>
      </c>
      <c r="D800" s="15" t="s">
        <v>9</v>
      </c>
      <c r="E800" s="2" t="s">
        <v>10</v>
      </c>
    </row>
    <row r="801" spans="1:8" x14ac:dyDescent="0.25">
      <c r="C801" s="14" t="s">
        <v>11</v>
      </c>
      <c r="D801" s="15" t="s">
        <v>292</v>
      </c>
      <c r="E801" s="2" t="s">
        <v>293</v>
      </c>
    </row>
    <row r="802" spans="1:8" x14ac:dyDescent="0.25">
      <c r="C802" s="14" t="s">
        <v>14</v>
      </c>
      <c r="D802" s="15" t="s">
        <v>861</v>
      </c>
      <c r="E802" s="2" t="s">
        <v>862</v>
      </c>
    </row>
    <row r="803" spans="1:8" x14ac:dyDescent="0.25">
      <c r="C803" s="14" t="s">
        <v>23</v>
      </c>
      <c r="D803" s="15" t="s">
        <v>9</v>
      </c>
      <c r="E803" s="2" t="s">
        <v>863</v>
      </c>
    </row>
    <row r="805" spans="1:8" x14ac:dyDescent="0.25">
      <c r="A805" s="16" t="s">
        <v>864</v>
      </c>
      <c r="B805" s="12">
        <v>1</v>
      </c>
      <c r="C805" s="16" t="s">
        <v>865</v>
      </c>
      <c r="D805" s="16" t="s">
        <v>17</v>
      </c>
      <c r="E805" s="17" t="s">
        <v>866</v>
      </c>
      <c r="F805" s="18">
        <v>0</v>
      </c>
      <c r="G805" s="19">
        <v>1</v>
      </c>
      <c r="H805" s="20">
        <f>ROUND(ROUND(F805,2)*ROUND(G805,3),2)</f>
        <v>0</v>
      </c>
    </row>
    <row r="806" spans="1:8" ht="90.75" x14ac:dyDescent="0.25">
      <c r="A806" s="16" t="s">
        <v>864</v>
      </c>
      <c r="B806" s="12">
        <v>2</v>
      </c>
      <c r="C806" s="16" t="s">
        <v>867</v>
      </c>
      <c r="D806" s="16" t="s">
        <v>17</v>
      </c>
      <c r="E806" s="17" t="s">
        <v>868</v>
      </c>
      <c r="F806" s="18">
        <v>0</v>
      </c>
      <c r="G806" s="19">
        <v>2</v>
      </c>
      <c r="H806" s="20">
        <f>ROUND(ROUND(F806,2)*ROUND(G806,3),2)</f>
        <v>0</v>
      </c>
    </row>
    <row r="807" spans="1:8" ht="57" x14ac:dyDescent="0.25">
      <c r="A807" s="16" t="s">
        <v>864</v>
      </c>
      <c r="B807" s="12">
        <v>3</v>
      </c>
      <c r="C807" s="16" t="s">
        <v>869</v>
      </c>
      <c r="D807" s="16" t="s">
        <v>17</v>
      </c>
      <c r="E807" s="17" t="s">
        <v>870</v>
      </c>
      <c r="F807" s="18">
        <v>0</v>
      </c>
      <c r="G807" s="19">
        <v>1</v>
      </c>
      <c r="H807" s="20">
        <f>ROUND(ROUND(F807,2)*ROUND(G807,3),2)</f>
        <v>0</v>
      </c>
    </row>
    <row r="808" spans="1:8" ht="34.5" x14ac:dyDescent="0.25">
      <c r="A808" s="16" t="s">
        <v>864</v>
      </c>
      <c r="B808" s="12">
        <v>4</v>
      </c>
      <c r="C808" s="16" t="s">
        <v>871</v>
      </c>
      <c r="D808" s="16" t="s">
        <v>17</v>
      </c>
      <c r="E808" s="17" t="s">
        <v>872</v>
      </c>
      <c r="F808" s="18">
        <v>0</v>
      </c>
      <c r="G808" s="19">
        <v>1</v>
      </c>
      <c r="H808" s="20">
        <f>ROUND(ROUND(F808,2)*ROUND(G808,3),2)</f>
        <v>0</v>
      </c>
    </row>
    <row r="809" spans="1:8" x14ac:dyDescent="0.25">
      <c r="E809" s="2" t="s">
        <v>19</v>
      </c>
      <c r="F809" s="14"/>
      <c r="G809" s="14"/>
      <c r="H809" s="21">
        <f>SUM(H805:H808)</f>
        <v>0</v>
      </c>
    </row>
    <row r="811" spans="1:8" x14ac:dyDescent="0.25">
      <c r="C811" s="14" t="s">
        <v>8</v>
      </c>
      <c r="D811" s="15" t="s">
        <v>9</v>
      </c>
      <c r="E811" s="2" t="s">
        <v>10</v>
      </c>
    </row>
    <row r="812" spans="1:8" x14ac:dyDescent="0.25">
      <c r="C812" s="14" t="s">
        <v>11</v>
      </c>
      <c r="D812" s="15" t="s">
        <v>292</v>
      </c>
      <c r="E812" s="2" t="s">
        <v>293</v>
      </c>
    </row>
    <row r="813" spans="1:8" x14ac:dyDescent="0.25">
      <c r="C813" s="14" t="s">
        <v>14</v>
      </c>
      <c r="D813" s="15" t="s">
        <v>861</v>
      </c>
      <c r="E813" s="2" t="s">
        <v>862</v>
      </c>
    </row>
    <row r="814" spans="1:8" x14ac:dyDescent="0.25">
      <c r="C814" s="14" t="s">
        <v>23</v>
      </c>
      <c r="D814" s="15" t="s">
        <v>34</v>
      </c>
      <c r="E814" s="2" t="s">
        <v>873</v>
      </c>
    </row>
    <row r="816" spans="1:8" ht="23.25" x14ac:dyDescent="0.25">
      <c r="A816" s="16" t="s">
        <v>874</v>
      </c>
      <c r="B816" s="12">
        <v>1</v>
      </c>
      <c r="C816" s="16" t="s">
        <v>875</v>
      </c>
      <c r="D816" s="16" t="s">
        <v>17</v>
      </c>
      <c r="E816" s="17" t="s">
        <v>876</v>
      </c>
      <c r="F816" s="18">
        <v>0</v>
      </c>
      <c r="G816" s="19">
        <v>20</v>
      </c>
      <c r="H816" s="20">
        <f t="shared" ref="H816:H821" si="30">ROUND(ROUND(F816,2)*ROUND(G816,3),2)</f>
        <v>0</v>
      </c>
    </row>
    <row r="817" spans="1:8" ht="57" x14ac:dyDescent="0.25">
      <c r="A817" s="16" t="s">
        <v>874</v>
      </c>
      <c r="B817" s="12">
        <v>2</v>
      </c>
      <c r="C817" s="16" t="s">
        <v>877</v>
      </c>
      <c r="D817" s="16" t="s">
        <v>80</v>
      </c>
      <c r="E817" s="17" t="s">
        <v>832</v>
      </c>
      <c r="F817" s="18">
        <v>0</v>
      </c>
      <c r="G817" s="19">
        <v>391</v>
      </c>
      <c r="H817" s="20">
        <f t="shared" si="30"/>
        <v>0</v>
      </c>
    </row>
    <row r="818" spans="1:8" ht="23.25" x14ac:dyDescent="0.25">
      <c r="A818" s="16" t="s">
        <v>874</v>
      </c>
      <c r="B818" s="12">
        <v>3</v>
      </c>
      <c r="C818" s="16" t="s">
        <v>878</v>
      </c>
      <c r="D818" s="16" t="s">
        <v>17</v>
      </c>
      <c r="E818" s="17" t="s">
        <v>879</v>
      </c>
      <c r="F818" s="18">
        <v>0</v>
      </c>
      <c r="G818" s="19">
        <v>18</v>
      </c>
      <c r="H818" s="20">
        <f t="shared" si="30"/>
        <v>0</v>
      </c>
    </row>
    <row r="819" spans="1:8" ht="23.25" x14ac:dyDescent="0.25">
      <c r="A819" s="16" t="s">
        <v>874</v>
      </c>
      <c r="B819" s="12">
        <v>4</v>
      </c>
      <c r="C819" s="16" t="s">
        <v>880</v>
      </c>
      <c r="D819" s="16" t="s">
        <v>17</v>
      </c>
      <c r="E819" s="17" t="s">
        <v>881</v>
      </c>
      <c r="F819" s="18">
        <v>0</v>
      </c>
      <c r="G819" s="19">
        <v>4</v>
      </c>
      <c r="H819" s="20">
        <f t="shared" si="30"/>
        <v>0</v>
      </c>
    </row>
    <row r="820" spans="1:8" ht="90.75" x14ac:dyDescent="0.25">
      <c r="A820" s="16" t="s">
        <v>874</v>
      </c>
      <c r="B820" s="12">
        <v>5</v>
      </c>
      <c r="C820" s="16" t="s">
        <v>882</v>
      </c>
      <c r="D820" s="16" t="s">
        <v>17</v>
      </c>
      <c r="E820" s="17" t="s">
        <v>883</v>
      </c>
      <c r="F820" s="18">
        <v>0</v>
      </c>
      <c r="G820" s="19">
        <v>20</v>
      </c>
      <c r="H820" s="20">
        <f t="shared" si="30"/>
        <v>0</v>
      </c>
    </row>
    <row r="821" spans="1:8" ht="57" x14ac:dyDescent="0.25">
      <c r="A821" s="16" t="s">
        <v>874</v>
      </c>
      <c r="B821" s="12">
        <v>6</v>
      </c>
      <c r="C821" s="16" t="s">
        <v>884</v>
      </c>
      <c r="D821" s="16" t="s">
        <v>80</v>
      </c>
      <c r="E821" s="17" t="s">
        <v>885</v>
      </c>
      <c r="F821" s="18">
        <v>0</v>
      </c>
      <c r="G821" s="19">
        <v>102</v>
      </c>
      <c r="H821" s="20">
        <f t="shared" si="30"/>
        <v>0</v>
      </c>
    </row>
    <row r="822" spans="1:8" x14ac:dyDescent="0.25">
      <c r="E822" s="2" t="s">
        <v>19</v>
      </c>
      <c r="F822" s="14"/>
      <c r="G822" s="14"/>
      <c r="H822" s="21">
        <f>SUM(H816:H821)</f>
        <v>0</v>
      </c>
    </row>
    <row r="824" spans="1:8" x14ac:dyDescent="0.25">
      <c r="C824" s="14" t="s">
        <v>8</v>
      </c>
      <c r="D824" s="15" t="s">
        <v>9</v>
      </c>
      <c r="E824" s="2" t="s">
        <v>10</v>
      </c>
    </row>
    <row r="825" spans="1:8" x14ac:dyDescent="0.25">
      <c r="C825" s="14" t="s">
        <v>11</v>
      </c>
      <c r="D825" s="15" t="s">
        <v>292</v>
      </c>
      <c r="E825" s="2" t="s">
        <v>293</v>
      </c>
    </row>
    <row r="826" spans="1:8" x14ac:dyDescent="0.25">
      <c r="C826" s="14" t="s">
        <v>14</v>
      </c>
      <c r="D826" s="15" t="s">
        <v>886</v>
      </c>
      <c r="E826" s="2" t="s">
        <v>887</v>
      </c>
    </row>
    <row r="827" spans="1:8" x14ac:dyDescent="0.25">
      <c r="C827" s="14" t="s">
        <v>23</v>
      </c>
      <c r="D827" s="15" t="s">
        <v>9</v>
      </c>
      <c r="E827" s="2" t="s">
        <v>888</v>
      </c>
    </row>
    <row r="829" spans="1:8" ht="23.25" x14ac:dyDescent="0.25">
      <c r="A829" s="16" t="s">
        <v>889</v>
      </c>
      <c r="B829" s="12">
        <v>1</v>
      </c>
      <c r="C829" s="16" t="s">
        <v>750</v>
      </c>
      <c r="D829" s="16" t="s">
        <v>17</v>
      </c>
      <c r="E829" s="17" t="s">
        <v>751</v>
      </c>
      <c r="F829" s="18">
        <v>0</v>
      </c>
      <c r="G829" s="19">
        <v>54</v>
      </c>
      <c r="H829" s="20">
        <f t="shared" ref="H829:H841" si="31">ROUND(ROUND(F829,2)*ROUND(G829,3),2)</f>
        <v>0</v>
      </c>
    </row>
    <row r="830" spans="1:8" ht="68.25" x14ac:dyDescent="0.25">
      <c r="A830" s="16" t="s">
        <v>889</v>
      </c>
      <c r="B830" s="12">
        <v>2</v>
      </c>
      <c r="C830" s="16" t="s">
        <v>890</v>
      </c>
      <c r="D830" s="16" t="s">
        <v>17</v>
      </c>
      <c r="E830" s="17" t="s">
        <v>891</v>
      </c>
      <c r="F830" s="18">
        <v>0</v>
      </c>
      <c r="G830" s="19">
        <v>14</v>
      </c>
      <c r="H830" s="20">
        <f t="shared" si="31"/>
        <v>0</v>
      </c>
    </row>
    <row r="831" spans="1:8" ht="68.25" x14ac:dyDescent="0.25">
      <c r="A831" s="16" t="s">
        <v>889</v>
      </c>
      <c r="B831" s="12">
        <v>3</v>
      </c>
      <c r="C831" s="16" t="s">
        <v>892</v>
      </c>
      <c r="D831" s="16" t="s">
        <v>17</v>
      </c>
      <c r="E831" s="17" t="s">
        <v>893</v>
      </c>
      <c r="F831" s="18">
        <v>0</v>
      </c>
      <c r="G831" s="19">
        <v>4</v>
      </c>
      <c r="H831" s="20">
        <f t="shared" si="31"/>
        <v>0</v>
      </c>
    </row>
    <row r="832" spans="1:8" ht="45.75" x14ac:dyDescent="0.25">
      <c r="A832" s="16" t="s">
        <v>889</v>
      </c>
      <c r="B832" s="12">
        <v>4</v>
      </c>
      <c r="C832" s="16" t="s">
        <v>894</v>
      </c>
      <c r="D832" s="16" t="s">
        <v>17</v>
      </c>
      <c r="E832" s="17" t="s">
        <v>895</v>
      </c>
      <c r="F832" s="18">
        <v>0</v>
      </c>
      <c r="G832" s="19">
        <v>14</v>
      </c>
      <c r="H832" s="20">
        <f t="shared" si="31"/>
        <v>0</v>
      </c>
    </row>
    <row r="833" spans="1:8" ht="57" x14ac:dyDescent="0.25">
      <c r="A833" s="16" t="s">
        <v>889</v>
      </c>
      <c r="B833" s="12">
        <v>5</v>
      </c>
      <c r="C833" s="16" t="s">
        <v>896</v>
      </c>
      <c r="D833" s="16" t="s">
        <v>17</v>
      </c>
      <c r="E833" s="17" t="s">
        <v>897</v>
      </c>
      <c r="F833" s="18">
        <v>0</v>
      </c>
      <c r="G833" s="19">
        <v>14</v>
      </c>
      <c r="H833" s="20">
        <f t="shared" si="31"/>
        <v>0</v>
      </c>
    </row>
    <row r="834" spans="1:8" ht="34.5" x14ac:dyDescent="0.25">
      <c r="A834" s="16" t="s">
        <v>889</v>
      </c>
      <c r="B834" s="12">
        <v>6</v>
      </c>
      <c r="C834" s="16" t="s">
        <v>898</v>
      </c>
      <c r="D834" s="16" t="s">
        <v>17</v>
      </c>
      <c r="E834" s="17" t="s">
        <v>899</v>
      </c>
      <c r="F834" s="18">
        <v>0</v>
      </c>
      <c r="G834" s="19">
        <v>14</v>
      </c>
      <c r="H834" s="20">
        <f t="shared" si="31"/>
        <v>0</v>
      </c>
    </row>
    <row r="835" spans="1:8" ht="45.75" x14ac:dyDescent="0.25">
      <c r="A835" s="16" t="s">
        <v>889</v>
      </c>
      <c r="B835" s="12">
        <v>7</v>
      </c>
      <c r="C835" s="16" t="s">
        <v>900</v>
      </c>
      <c r="D835" s="16" t="s">
        <v>17</v>
      </c>
      <c r="E835" s="17" t="s">
        <v>901</v>
      </c>
      <c r="F835" s="18">
        <v>0</v>
      </c>
      <c r="G835" s="19">
        <v>14</v>
      </c>
      <c r="H835" s="20">
        <f t="shared" si="31"/>
        <v>0</v>
      </c>
    </row>
    <row r="836" spans="1:8" ht="45.75" x14ac:dyDescent="0.25">
      <c r="A836" s="16" t="s">
        <v>889</v>
      </c>
      <c r="B836" s="12">
        <v>8</v>
      </c>
      <c r="C836" s="16" t="s">
        <v>902</v>
      </c>
      <c r="D836" s="16" t="s">
        <v>17</v>
      </c>
      <c r="E836" s="17" t="s">
        <v>903</v>
      </c>
      <c r="F836" s="18">
        <v>0</v>
      </c>
      <c r="G836" s="19">
        <v>6</v>
      </c>
      <c r="H836" s="20">
        <f t="shared" si="31"/>
        <v>0</v>
      </c>
    </row>
    <row r="837" spans="1:8" ht="68.25" x14ac:dyDescent="0.25">
      <c r="A837" s="16" t="s">
        <v>889</v>
      </c>
      <c r="B837" s="12">
        <v>9</v>
      </c>
      <c r="C837" s="16" t="s">
        <v>904</v>
      </c>
      <c r="D837" s="16" t="s">
        <v>17</v>
      </c>
      <c r="E837" s="17" t="s">
        <v>905</v>
      </c>
      <c r="F837" s="18">
        <v>0</v>
      </c>
      <c r="G837" s="19">
        <v>6</v>
      </c>
      <c r="H837" s="20">
        <f t="shared" si="31"/>
        <v>0</v>
      </c>
    </row>
    <row r="838" spans="1:8" ht="34.5" x14ac:dyDescent="0.25">
      <c r="A838" s="16" t="s">
        <v>889</v>
      </c>
      <c r="B838" s="12">
        <v>10</v>
      </c>
      <c r="C838" s="16" t="s">
        <v>906</v>
      </c>
      <c r="D838" s="16" t="s">
        <v>17</v>
      </c>
      <c r="E838" s="17" t="s">
        <v>907</v>
      </c>
      <c r="F838" s="18">
        <v>0</v>
      </c>
      <c r="G838" s="19">
        <v>6</v>
      </c>
      <c r="H838" s="20">
        <f t="shared" si="31"/>
        <v>0</v>
      </c>
    </row>
    <row r="839" spans="1:8" ht="57" x14ac:dyDescent="0.25">
      <c r="A839" s="16" t="s">
        <v>889</v>
      </c>
      <c r="B839" s="12">
        <v>11</v>
      </c>
      <c r="C839" s="16" t="s">
        <v>908</v>
      </c>
      <c r="D839" s="16" t="s">
        <v>17</v>
      </c>
      <c r="E839" s="17" t="s">
        <v>909</v>
      </c>
      <c r="F839" s="18">
        <v>0</v>
      </c>
      <c r="G839" s="19">
        <v>18</v>
      </c>
      <c r="H839" s="20">
        <f t="shared" si="31"/>
        <v>0</v>
      </c>
    </row>
    <row r="840" spans="1:8" ht="45.75" x14ac:dyDescent="0.25">
      <c r="A840" s="16" t="s">
        <v>889</v>
      </c>
      <c r="B840" s="12">
        <v>12</v>
      </c>
      <c r="C840" s="16" t="s">
        <v>910</v>
      </c>
      <c r="D840" s="16" t="s">
        <v>17</v>
      </c>
      <c r="E840" s="17" t="s">
        <v>911</v>
      </c>
      <c r="F840" s="18">
        <v>0</v>
      </c>
      <c r="G840" s="19">
        <v>18</v>
      </c>
      <c r="H840" s="20">
        <f t="shared" si="31"/>
        <v>0</v>
      </c>
    </row>
    <row r="841" spans="1:8" ht="68.25" x14ac:dyDescent="0.25">
      <c r="A841" s="16" t="s">
        <v>889</v>
      </c>
      <c r="B841" s="12">
        <v>13</v>
      </c>
      <c r="C841" s="16" t="s">
        <v>912</v>
      </c>
      <c r="D841" s="16" t="s">
        <v>17</v>
      </c>
      <c r="E841" s="17" t="s">
        <v>913</v>
      </c>
      <c r="F841" s="18">
        <v>0</v>
      </c>
      <c r="G841" s="19">
        <v>18</v>
      </c>
      <c r="H841" s="20">
        <f t="shared" si="31"/>
        <v>0</v>
      </c>
    </row>
    <row r="842" spans="1:8" x14ac:dyDescent="0.25">
      <c r="E842" s="2" t="s">
        <v>19</v>
      </c>
      <c r="F842" s="14"/>
      <c r="G842" s="14"/>
      <c r="H842" s="21">
        <f>SUM(H829:H841)</f>
        <v>0</v>
      </c>
    </row>
    <row r="844" spans="1:8" x14ac:dyDescent="0.25">
      <c r="C844" s="14" t="s">
        <v>8</v>
      </c>
      <c r="D844" s="15" t="s">
        <v>9</v>
      </c>
      <c r="E844" s="2" t="s">
        <v>10</v>
      </c>
    </row>
    <row r="845" spans="1:8" x14ac:dyDescent="0.25">
      <c r="C845" s="14" t="s">
        <v>11</v>
      </c>
      <c r="D845" s="15" t="s">
        <v>292</v>
      </c>
      <c r="E845" s="2" t="s">
        <v>293</v>
      </c>
    </row>
    <row r="846" spans="1:8" x14ac:dyDescent="0.25">
      <c r="C846" s="14" t="s">
        <v>14</v>
      </c>
      <c r="D846" s="15" t="s">
        <v>914</v>
      </c>
      <c r="E846" s="2" t="s">
        <v>915</v>
      </c>
    </row>
    <row r="847" spans="1:8" x14ac:dyDescent="0.25">
      <c r="C847" s="14" t="s">
        <v>23</v>
      </c>
      <c r="D847" s="15" t="s">
        <v>9</v>
      </c>
      <c r="E847" s="2" t="s">
        <v>916</v>
      </c>
    </row>
    <row r="849" spans="1:8" ht="90.75" x14ac:dyDescent="0.25">
      <c r="A849" s="16" t="s">
        <v>917</v>
      </c>
      <c r="B849" s="12">
        <v>1</v>
      </c>
      <c r="C849" s="16" t="s">
        <v>918</v>
      </c>
      <c r="D849" s="16" t="s">
        <v>17</v>
      </c>
      <c r="E849" s="17" t="s">
        <v>919</v>
      </c>
      <c r="F849" s="18">
        <v>0</v>
      </c>
      <c r="G849" s="19">
        <v>2</v>
      </c>
      <c r="H849" s="20">
        <f>ROUND(ROUND(F849,2)*ROUND(G849,3),2)</f>
        <v>0</v>
      </c>
    </row>
    <row r="850" spans="1:8" ht="124.5" x14ac:dyDescent="0.25">
      <c r="A850" s="16" t="s">
        <v>917</v>
      </c>
      <c r="B850" s="12">
        <v>2</v>
      </c>
      <c r="C850" s="16" t="s">
        <v>920</v>
      </c>
      <c r="D850" s="16" t="s">
        <v>107</v>
      </c>
      <c r="E850" s="17" t="s">
        <v>532</v>
      </c>
      <c r="F850" s="18">
        <v>0</v>
      </c>
      <c r="G850" s="19">
        <v>11</v>
      </c>
      <c r="H850" s="20">
        <f>ROUND(ROUND(F850,2)*ROUND(G850,3),2)</f>
        <v>0</v>
      </c>
    </row>
    <row r="851" spans="1:8" ht="124.5" x14ac:dyDescent="0.25">
      <c r="A851" s="16" t="s">
        <v>917</v>
      </c>
      <c r="B851" s="12">
        <v>3</v>
      </c>
      <c r="C851" s="16" t="s">
        <v>921</v>
      </c>
      <c r="D851" s="16" t="s">
        <v>17</v>
      </c>
      <c r="E851" s="17" t="s">
        <v>922</v>
      </c>
      <c r="F851" s="18">
        <v>0</v>
      </c>
      <c r="G851" s="19">
        <v>5</v>
      </c>
      <c r="H851" s="20">
        <f>ROUND(ROUND(F851,2)*ROUND(G851,3),2)</f>
        <v>0</v>
      </c>
    </row>
    <row r="852" spans="1:8" x14ac:dyDescent="0.25">
      <c r="E852" s="2" t="s">
        <v>19</v>
      </c>
      <c r="F852" s="14"/>
      <c r="G852" s="14"/>
      <c r="H852" s="21">
        <f>SUM(H849:H851)</f>
        <v>0</v>
      </c>
    </row>
    <row r="854" spans="1:8" x14ac:dyDescent="0.25">
      <c r="C854" s="14" t="s">
        <v>8</v>
      </c>
      <c r="D854" s="15" t="s">
        <v>9</v>
      </c>
      <c r="E854" s="2" t="s">
        <v>10</v>
      </c>
    </row>
    <row r="855" spans="1:8" x14ac:dyDescent="0.25">
      <c r="C855" s="14" t="s">
        <v>11</v>
      </c>
      <c r="D855" s="15" t="s">
        <v>292</v>
      </c>
      <c r="E855" s="2" t="s">
        <v>293</v>
      </c>
    </row>
    <row r="856" spans="1:8" x14ac:dyDescent="0.25">
      <c r="C856" s="14" t="s">
        <v>14</v>
      </c>
      <c r="D856" s="15" t="s">
        <v>914</v>
      </c>
      <c r="E856" s="2" t="s">
        <v>915</v>
      </c>
    </row>
    <row r="857" spans="1:8" x14ac:dyDescent="0.25">
      <c r="C857" s="14" t="s">
        <v>23</v>
      </c>
      <c r="D857" s="15" t="s">
        <v>34</v>
      </c>
      <c r="E857" s="2" t="s">
        <v>923</v>
      </c>
    </row>
    <row r="859" spans="1:8" ht="304.5" x14ac:dyDescent="0.25">
      <c r="A859" s="16" t="s">
        <v>924</v>
      </c>
      <c r="B859" s="12">
        <v>1</v>
      </c>
      <c r="C859" s="16" t="s">
        <v>925</v>
      </c>
      <c r="D859" s="16" t="s">
        <v>17</v>
      </c>
      <c r="E859" s="17" t="s">
        <v>926</v>
      </c>
      <c r="F859" s="18">
        <v>0</v>
      </c>
      <c r="G859" s="19">
        <v>1</v>
      </c>
      <c r="H859" s="20">
        <f>ROUND(ROUND(F859,2)*ROUND(G859,3),2)</f>
        <v>0</v>
      </c>
    </row>
    <row r="860" spans="1:8" x14ac:dyDescent="0.25">
      <c r="E860" s="2" t="s">
        <v>19</v>
      </c>
      <c r="F860" s="14"/>
      <c r="G860" s="14"/>
      <c r="H860" s="21">
        <f>SUM(H859:H859)</f>
        <v>0</v>
      </c>
    </row>
    <row r="862" spans="1:8" x14ac:dyDescent="0.25">
      <c r="C862" s="14" t="s">
        <v>8</v>
      </c>
      <c r="D862" s="15" t="s">
        <v>9</v>
      </c>
      <c r="E862" s="2" t="s">
        <v>10</v>
      </c>
    </row>
    <row r="863" spans="1:8" x14ac:dyDescent="0.25">
      <c r="C863" s="14" t="s">
        <v>11</v>
      </c>
      <c r="D863" s="15" t="s">
        <v>292</v>
      </c>
      <c r="E863" s="2" t="s">
        <v>293</v>
      </c>
    </row>
    <row r="864" spans="1:8" x14ac:dyDescent="0.25">
      <c r="C864" s="14" t="s">
        <v>14</v>
      </c>
      <c r="D864" s="15" t="s">
        <v>927</v>
      </c>
      <c r="E864" s="2" t="s">
        <v>281</v>
      </c>
    </row>
    <row r="865" spans="1:8" x14ac:dyDescent="0.25">
      <c r="C865" s="14" t="s">
        <v>23</v>
      </c>
      <c r="D865" s="15" t="s">
        <v>9</v>
      </c>
      <c r="E865" s="2" t="s">
        <v>928</v>
      </c>
    </row>
    <row r="867" spans="1:8" ht="23.25" x14ac:dyDescent="0.25">
      <c r="A867" s="16" t="s">
        <v>929</v>
      </c>
      <c r="B867" s="12">
        <v>1</v>
      </c>
      <c r="C867" s="16" t="s">
        <v>930</v>
      </c>
      <c r="D867" s="16" t="s">
        <v>286</v>
      </c>
      <c r="E867" s="17" t="s">
        <v>287</v>
      </c>
      <c r="F867" s="18">
        <v>0</v>
      </c>
      <c r="G867" s="19">
        <v>1</v>
      </c>
      <c r="H867" s="20">
        <f>ROUND(ROUND(F867,2)*ROUND(G867,3),2)</f>
        <v>0</v>
      </c>
    </row>
    <row r="868" spans="1:8" ht="23.25" x14ac:dyDescent="0.25">
      <c r="A868" s="16" t="s">
        <v>929</v>
      </c>
      <c r="B868" s="12">
        <v>2</v>
      </c>
      <c r="C868" s="16" t="s">
        <v>931</v>
      </c>
      <c r="D868" s="16" t="s">
        <v>286</v>
      </c>
      <c r="E868" s="17" t="s">
        <v>289</v>
      </c>
      <c r="F868" s="18">
        <v>0</v>
      </c>
      <c r="G868" s="19">
        <v>1</v>
      </c>
      <c r="H868" s="20">
        <f>ROUND(ROUND(F868,2)*ROUND(G868,3),2)</f>
        <v>0</v>
      </c>
    </row>
    <row r="869" spans="1:8" x14ac:dyDescent="0.25">
      <c r="E869" s="2" t="s">
        <v>19</v>
      </c>
      <c r="F869" s="14"/>
      <c r="G869" s="14"/>
      <c r="H869" s="21">
        <f>SUM(H867:H868)</f>
        <v>0</v>
      </c>
    </row>
    <row r="871" spans="1:8" x14ac:dyDescent="0.25">
      <c r="C871" s="14" t="s">
        <v>8</v>
      </c>
      <c r="D871" s="15" t="s">
        <v>9</v>
      </c>
      <c r="E871" s="2" t="s">
        <v>10</v>
      </c>
    </row>
    <row r="872" spans="1:8" x14ac:dyDescent="0.25">
      <c r="C872" s="14" t="s">
        <v>11</v>
      </c>
      <c r="D872" s="15" t="s">
        <v>292</v>
      </c>
      <c r="E872" s="2" t="s">
        <v>293</v>
      </c>
    </row>
    <row r="873" spans="1:8" x14ac:dyDescent="0.25">
      <c r="C873" s="14" t="s">
        <v>14</v>
      </c>
      <c r="D873" s="15" t="s">
        <v>927</v>
      </c>
      <c r="E873" s="2" t="s">
        <v>281</v>
      </c>
    </row>
    <row r="874" spans="1:8" x14ac:dyDescent="0.25">
      <c r="C874" s="14" t="s">
        <v>23</v>
      </c>
      <c r="D874" s="15" t="s">
        <v>34</v>
      </c>
      <c r="E874" s="2" t="s">
        <v>932</v>
      </c>
    </row>
    <row r="876" spans="1:8" ht="57" x14ac:dyDescent="0.25">
      <c r="A876" s="16" t="s">
        <v>933</v>
      </c>
      <c r="B876" s="12">
        <v>1</v>
      </c>
      <c r="C876" s="16" t="s">
        <v>934</v>
      </c>
      <c r="D876" s="16" t="s">
        <v>17</v>
      </c>
      <c r="E876" s="17" t="s">
        <v>935</v>
      </c>
      <c r="F876" s="18">
        <v>0</v>
      </c>
      <c r="G876" s="19">
        <v>1</v>
      </c>
      <c r="H876" s="20">
        <f>ROUND(ROUND(F876,2)*ROUND(G876,3),2)</f>
        <v>0</v>
      </c>
    </row>
    <row r="877" spans="1:8" ht="57" x14ac:dyDescent="0.25">
      <c r="A877" s="16" t="s">
        <v>933</v>
      </c>
      <c r="B877" s="12">
        <v>2</v>
      </c>
      <c r="C877" s="16" t="s">
        <v>936</v>
      </c>
      <c r="D877" s="16" t="s">
        <v>17</v>
      </c>
      <c r="E877" s="17" t="s">
        <v>937</v>
      </c>
      <c r="F877" s="18">
        <v>0</v>
      </c>
      <c r="G877" s="19">
        <v>1</v>
      </c>
      <c r="H877" s="20">
        <f>ROUND(ROUND(F877,2)*ROUND(G877,3),2)</f>
        <v>0</v>
      </c>
    </row>
    <row r="878" spans="1:8" ht="57" x14ac:dyDescent="0.25">
      <c r="A878" s="16" t="s">
        <v>933</v>
      </c>
      <c r="B878" s="12">
        <v>3</v>
      </c>
      <c r="C878" s="16" t="s">
        <v>938</v>
      </c>
      <c r="D878" s="16" t="s">
        <v>17</v>
      </c>
      <c r="E878" s="17" t="s">
        <v>939</v>
      </c>
      <c r="F878" s="18">
        <v>0</v>
      </c>
      <c r="G878" s="19">
        <v>1</v>
      </c>
      <c r="H878" s="20">
        <f>ROUND(ROUND(F878,2)*ROUND(G878,3),2)</f>
        <v>0</v>
      </c>
    </row>
    <row r="879" spans="1:8" ht="23.25" x14ac:dyDescent="0.25">
      <c r="A879" s="16" t="s">
        <v>933</v>
      </c>
      <c r="B879" s="12">
        <v>4</v>
      </c>
      <c r="C879" s="16" t="s">
        <v>940</v>
      </c>
      <c r="D879" s="16" t="s">
        <v>17</v>
      </c>
      <c r="E879" s="17" t="s">
        <v>941</v>
      </c>
      <c r="F879" s="18">
        <v>0</v>
      </c>
      <c r="G879" s="19">
        <v>1</v>
      </c>
      <c r="H879" s="20">
        <f>ROUND(ROUND(F879,2)*ROUND(G879,3),2)</f>
        <v>0</v>
      </c>
    </row>
    <row r="880" spans="1:8" ht="102" x14ac:dyDescent="0.25">
      <c r="A880" s="16" t="s">
        <v>933</v>
      </c>
      <c r="B880" s="12">
        <v>5</v>
      </c>
      <c r="C880" s="16" t="s">
        <v>942</v>
      </c>
      <c r="D880" s="16" t="s">
        <v>17</v>
      </c>
      <c r="E880" s="17" t="s">
        <v>943</v>
      </c>
      <c r="F880" s="18">
        <v>0</v>
      </c>
      <c r="G880" s="19">
        <v>1</v>
      </c>
      <c r="H880" s="20">
        <f>ROUND(ROUND(F880,2)*ROUND(G880,3),2)</f>
        <v>0</v>
      </c>
    </row>
    <row r="881" spans="5:8" x14ac:dyDescent="0.25">
      <c r="E881" s="2" t="s">
        <v>19</v>
      </c>
      <c r="F881" s="14"/>
      <c r="G881" s="14"/>
      <c r="H881" s="21">
        <f>SUM(H876:H880)</f>
        <v>0</v>
      </c>
    </row>
    <row r="883" spans="5:8" x14ac:dyDescent="0.25">
      <c r="E883" s="1" t="s">
        <v>944</v>
      </c>
      <c r="H883" s="23">
        <f>SUM(H8:H882)/2</f>
        <v>0</v>
      </c>
    </row>
  </sheetData>
  <mergeCells count="5">
    <mergeCell ref="A6:H6"/>
    <mergeCell ref="A1:H1"/>
    <mergeCell ref="A2:H2"/>
    <mergeCell ref="A3:H3"/>
    <mergeCell ref="A4:H4"/>
  </mergeCells>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4795"/>
  <sheetViews>
    <sheetView workbookViewId="0">
      <pane ySplit="7" topLeftCell="A8" activePane="bottomLeft" state="frozenSplit"/>
      <selection pane="bottomLeft" activeCell="D10" sqref="D10:F10"/>
    </sheetView>
  </sheetViews>
  <sheetFormatPr baseColWidth="10" defaultColWidth="9.140625" defaultRowHeight="15" x14ac:dyDescent="0.25"/>
  <cols>
    <col min="1" max="1" width="6.7109375" customWidth="1"/>
    <col min="2" max="2" width="14.7109375" customWidth="1"/>
    <col min="3" max="3" width="6.140625" customWidth="1"/>
    <col min="4" max="4" width="30.7109375" customWidth="1"/>
    <col min="5" max="5" width="10.7109375" customWidth="1"/>
    <col min="6" max="6" width="3" customWidth="1"/>
    <col min="7" max="7" width="2.140625" customWidth="1"/>
    <col min="8" max="8" width="10.7109375" customWidth="1"/>
    <col min="9" max="9" width="2.140625" customWidth="1"/>
    <col min="10" max="11" width="10.7109375" customWidth="1"/>
  </cols>
  <sheetData>
    <row r="1" spans="1:27" x14ac:dyDescent="0.25">
      <c r="A1" s="10" t="s">
        <v>0</v>
      </c>
      <c r="B1" s="10" t="s">
        <v>0</v>
      </c>
      <c r="C1" s="10" t="s">
        <v>0</v>
      </c>
      <c r="D1" s="10" t="s">
        <v>0</v>
      </c>
      <c r="E1" s="10" t="s">
        <v>0</v>
      </c>
      <c r="F1" s="10" t="s">
        <v>0</v>
      </c>
      <c r="G1" s="10" t="s">
        <v>0</v>
      </c>
      <c r="H1" s="10" t="s">
        <v>0</v>
      </c>
      <c r="I1" s="10" t="s">
        <v>0</v>
      </c>
      <c r="J1" s="10" t="s">
        <v>0</v>
      </c>
      <c r="K1" s="10" t="s">
        <v>0</v>
      </c>
    </row>
    <row r="2" spans="1:27" x14ac:dyDescent="0.25">
      <c r="A2" s="10" t="s">
        <v>1</v>
      </c>
      <c r="B2" s="10" t="s">
        <v>1</v>
      </c>
      <c r="C2" s="10" t="s">
        <v>1</v>
      </c>
      <c r="D2" s="10" t="s">
        <v>1</v>
      </c>
      <c r="E2" s="10" t="s">
        <v>1</v>
      </c>
      <c r="F2" s="10" t="s">
        <v>1</v>
      </c>
      <c r="G2" s="10" t="s">
        <v>1</v>
      </c>
      <c r="H2" s="10" t="s">
        <v>1</v>
      </c>
      <c r="I2" s="10" t="s">
        <v>1</v>
      </c>
      <c r="J2" s="10" t="s">
        <v>1</v>
      </c>
      <c r="K2" s="10" t="s">
        <v>1</v>
      </c>
    </row>
    <row r="3" spans="1:27" x14ac:dyDescent="0.25">
      <c r="A3" s="10" t="s">
        <v>2</v>
      </c>
      <c r="B3" s="10" t="s">
        <v>2</v>
      </c>
      <c r="C3" s="10" t="s">
        <v>2</v>
      </c>
      <c r="D3" s="10" t="s">
        <v>2</v>
      </c>
      <c r="E3" s="10" t="s">
        <v>2</v>
      </c>
      <c r="F3" s="10" t="s">
        <v>2</v>
      </c>
      <c r="G3" s="10" t="s">
        <v>2</v>
      </c>
      <c r="H3" s="10" t="s">
        <v>2</v>
      </c>
      <c r="I3" s="10" t="s">
        <v>2</v>
      </c>
      <c r="J3" s="10" t="s">
        <v>2</v>
      </c>
      <c r="K3" s="10" t="s">
        <v>2</v>
      </c>
    </row>
    <row r="4" spans="1:27" x14ac:dyDescent="0.25">
      <c r="A4" s="10" t="s">
        <v>3</v>
      </c>
      <c r="B4" s="10" t="s">
        <v>3</v>
      </c>
      <c r="C4" s="10" t="s">
        <v>3</v>
      </c>
      <c r="D4" s="10" t="s">
        <v>3</v>
      </c>
      <c r="E4" s="10" t="s">
        <v>3</v>
      </c>
      <c r="F4" s="10" t="s">
        <v>3</v>
      </c>
      <c r="G4" s="10" t="s">
        <v>3</v>
      </c>
      <c r="H4" s="10" t="s">
        <v>3</v>
      </c>
      <c r="I4" s="10" t="s">
        <v>3</v>
      </c>
      <c r="J4" s="10" t="s">
        <v>3</v>
      </c>
      <c r="K4" s="10" t="s">
        <v>3</v>
      </c>
    </row>
    <row r="6" spans="1:27" ht="18.75" x14ac:dyDescent="0.3">
      <c r="A6" s="3" t="s">
        <v>945</v>
      </c>
      <c r="B6" s="3" t="s">
        <v>945</v>
      </c>
      <c r="C6" s="3" t="s">
        <v>945</v>
      </c>
      <c r="D6" s="3" t="s">
        <v>945</v>
      </c>
      <c r="E6" s="3" t="s">
        <v>945</v>
      </c>
      <c r="F6" s="3" t="s">
        <v>945</v>
      </c>
      <c r="G6" s="3" t="s">
        <v>945</v>
      </c>
      <c r="H6" s="3" t="s">
        <v>945</v>
      </c>
      <c r="I6" s="3" t="s">
        <v>945</v>
      </c>
      <c r="J6" s="3" t="s">
        <v>945</v>
      </c>
      <c r="K6" s="3" t="s">
        <v>945</v>
      </c>
    </row>
    <row r="7" spans="1:27" x14ac:dyDescent="0.25">
      <c r="A7" s="24" t="s">
        <v>946</v>
      </c>
      <c r="B7" s="24" t="s">
        <v>947</v>
      </c>
      <c r="C7" s="24" t="s">
        <v>948</v>
      </c>
      <c r="D7" s="24" t="s">
        <v>949</v>
      </c>
      <c r="E7" s="24"/>
      <c r="F7" s="24"/>
      <c r="G7" s="24"/>
      <c r="H7" s="24"/>
      <c r="I7" s="24"/>
      <c r="J7" s="24"/>
      <c r="K7" s="24" t="s">
        <v>5</v>
      </c>
    </row>
    <row r="9" spans="1:27" x14ac:dyDescent="0.25">
      <c r="A9" s="43" t="s">
        <v>950</v>
      </c>
      <c r="B9" s="43"/>
    </row>
    <row r="10" spans="1:27" ht="45" customHeight="1" x14ac:dyDescent="0.25">
      <c r="A10" s="25"/>
      <c r="B10" s="25" t="s">
        <v>951</v>
      </c>
      <c r="C10" s="26" t="s">
        <v>107</v>
      </c>
      <c r="D10" s="9" t="s">
        <v>952</v>
      </c>
      <c r="E10" s="8"/>
      <c r="F10" s="8"/>
      <c r="G10" s="26"/>
      <c r="H10" s="27" t="s">
        <v>953</v>
      </c>
      <c r="I10" s="7">
        <v>1</v>
      </c>
      <c r="J10" s="6"/>
      <c r="K10" s="28">
        <f>ROUND(K24,2)</f>
        <v>0</v>
      </c>
      <c r="L10" s="26"/>
      <c r="M10" s="26"/>
      <c r="N10" s="26"/>
      <c r="O10" s="26"/>
      <c r="P10" s="26"/>
      <c r="Q10" s="26"/>
      <c r="R10" s="26"/>
      <c r="S10" s="26"/>
      <c r="T10" s="26"/>
      <c r="U10" s="26"/>
      <c r="V10" s="26"/>
      <c r="W10" s="26"/>
      <c r="X10" s="26"/>
      <c r="Y10" s="26"/>
      <c r="Z10" s="26"/>
      <c r="AA10" s="26"/>
    </row>
    <row r="11" spans="1:27" x14ac:dyDescent="0.25">
      <c r="B11" s="22" t="s">
        <v>954</v>
      </c>
    </row>
    <row r="12" spans="1:27" x14ac:dyDescent="0.25">
      <c r="B12" t="s">
        <v>955</v>
      </c>
      <c r="C12" t="s">
        <v>956</v>
      </c>
      <c r="D12" t="s">
        <v>957</v>
      </c>
      <c r="E12" s="29">
        <v>1</v>
      </c>
      <c r="F12" t="s">
        <v>958</v>
      </c>
      <c r="G12" t="s">
        <v>959</v>
      </c>
      <c r="H12" s="30">
        <v>0</v>
      </c>
      <c r="I12" t="s">
        <v>960</v>
      </c>
      <c r="J12" s="31">
        <f>ROUND(E12/I10* H12,5)</f>
        <v>0</v>
      </c>
      <c r="K12" s="32"/>
    </row>
    <row r="13" spans="1:27" x14ac:dyDescent="0.25">
      <c r="D13" s="33" t="s">
        <v>961</v>
      </c>
      <c r="E13" s="32"/>
      <c r="H13" s="32"/>
      <c r="K13" s="30">
        <f>SUM(J12:J12)</f>
        <v>0</v>
      </c>
    </row>
    <row r="14" spans="1:27" x14ac:dyDescent="0.25">
      <c r="B14" s="22" t="s">
        <v>962</v>
      </c>
      <c r="E14" s="32"/>
      <c r="H14" s="32"/>
      <c r="K14" s="32"/>
    </row>
    <row r="15" spans="1:27" x14ac:dyDescent="0.25">
      <c r="B15" t="s">
        <v>963</v>
      </c>
      <c r="C15" t="s">
        <v>956</v>
      </c>
      <c r="D15" t="s">
        <v>964</v>
      </c>
      <c r="E15" s="29">
        <v>0.7</v>
      </c>
      <c r="F15" t="s">
        <v>958</v>
      </c>
      <c r="G15" t="s">
        <v>959</v>
      </c>
      <c r="H15" s="30">
        <v>0</v>
      </c>
      <c r="I15" t="s">
        <v>960</v>
      </c>
      <c r="J15" s="31">
        <f>ROUND(E15/I10* H15,5)</f>
        <v>0</v>
      </c>
      <c r="K15" s="32"/>
    </row>
    <row r="16" spans="1:27" x14ac:dyDescent="0.25">
      <c r="D16" s="33" t="s">
        <v>965</v>
      </c>
      <c r="E16" s="32"/>
      <c r="H16" s="32"/>
      <c r="K16" s="30">
        <f>SUM(J15:J15)</f>
        <v>0</v>
      </c>
    </row>
    <row r="17" spans="1:27" x14ac:dyDescent="0.25">
      <c r="B17" s="22" t="s">
        <v>966</v>
      </c>
      <c r="E17" s="32"/>
      <c r="H17" s="32"/>
      <c r="K17" s="32"/>
    </row>
    <row r="18" spans="1:27" x14ac:dyDescent="0.25">
      <c r="B18" t="s">
        <v>967</v>
      </c>
      <c r="C18" t="s">
        <v>107</v>
      </c>
      <c r="D18" t="s">
        <v>968</v>
      </c>
      <c r="E18" s="29">
        <v>0.2</v>
      </c>
      <c r="G18" t="s">
        <v>959</v>
      </c>
      <c r="H18" s="30">
        <v>0</v>
      </c>
      <c r="I18" t="s">
        <v>960</v>
      </c>
      <c r="J18" s="31">
        <f>ROUND(E18* H18,5)</f>
        <v>0</v>
      </c>
      <c r="K18" s="32"/>
    </row>
    <row r="19" spans="1:27" x14ac:dyDescent="0.25">
      <c r="B19" t="s">
        <v>969</v>
      </c>
      <c r="C19" t="s">
        <v>970</v>
      </c>
      <c r="D19" t="s">
        <v>971</v>
      </c>
      <c r="E19" s="29">
        <v>0.25</v>
      </c>
      <c r="G19" t="s">
        <v>959</v>
      </c>
      <c r="H19" s="30">
        <v>0</v>
      </c>
      <c r="I19" t="s">
        <v>960</v>
      </c>
      <c r="J19" s="31">
        <f>ROUND(E19* H19,5)</f>
        <v>0</v>
      </c>
      <c r="K19" s="32"/>
    </row>
    <row r="20" spans="1:27" x14ac:dyDescent="0.25">
      <c r="B20" t="s">
        <v>972</v>
      </c>
      <c r="C20" t="s">
        <v>970</v>
      </c>
      <c r="D20" t="s">
        <v>973</v>
      </c>
      <c r="E20" s="29">
        <v>1.63</v>
      </c>
      <c r="G20" t="s">
        <v>959</v>
      </c>
      <c r="H20" s="30">
        <v>0</v>
      </c>
      <c r="I20" t="s">
        <v>960</v>
      </c>
      <c r="J20" s="31">
        <f>ROUND(E20* H20,5)</f>
        <v>0</v>
      </c>
      <c r="K20" s="32"/>
    </row>
    <row r="21" spans="1:27" x14ac:dyDescent="0.25">
      <c r="D21" s="33" t="s">
        <v>974</v>
      </c>
      <c r="E21" s="32"/>
      <c r="H21" s="32"/>
      <c r="K21" s="30">
        <f>SUM(J18:J20)</f>
        <v>0</v>
      </c>
    </row>
    <row r="22" spans="1:27" x14ac:dyDescent="0.25">
      <c r="D22" s="33" t="s">
        <v>975</v>
      </c>
      <c r="E22" s="32"/>
      <c r="H22" s="32"/>
      <c r="K22" s="34">
        <f>SUM(J11:J21)</f>
        <v>0</v>
      </c>
    </row>
    <row r="23" spans="1:27" x14ac:dyDescent="0.25">
      <c r="D23" s="33" t="s">
        <v>976</v>
      </c>
      <c r="E23" s="32"/>
      <c r="H23" s="32">
        <v>1</v>
      </c>
      <c r="I23" t="s">
        <v>977</v>
      </c>
      <c r="K23" s="32">
        <f>ROUND(H23/100*K13,5)</f>
        <v>0</v>
      </c>
    </row>
    <row r="24" spans="1:27" x14ac:dyDescent="0.25">
      <c r="D24" s="33" t="s">
        <v>978</v>
      </c>
      <c r="E24" s="32"/>
      <c r="H24" s="32"/>
      <c r="K24" s="34">
        <f>SUM(K22:K23)</f>
        <v>0</v>
      </c>
    </row>
    <row r="26" spans="1:27" ht="45" customHeight="1" x14ac:dyDescent="0.25">
      <c r="A26" s="25"/>
      <c r="B26" s="25" t="s">
        <v>979</v>
      </c>
      <c r="C26" s="26" t="s">
        <v>114</v>
      </c>
      <c r="D26" s="9" t="s">
        <v>980</v>
      </c>
      <c r="E26" s="8"/>
      <c r="F26" s="8"/>
      <c r="G26" s="26"/>
      <c r="H26" s="27" t="s">
        <v>953</v>
      </c>
      <c r="I26" s="7">
        <v>1</v>
      </c>
      <c r="J26" s="6"/>
      <c r="K26" s="28">
        <f>ROUND(K37,2)</f>
        <v>0</v>
      </c>
      <c r="L26" s="26"/>
      <c r="M26" s="26"/>
      <c r="N26" s="26"/>
      <c r="O26" s="26"/>
      <c r="P26" s="26"/>
      <c r="Q26" s="26"/>
      <c r="R26" s="26"/>
      <c r="S26" s="26"/>
      <c r="T26" s="26"/>
      <c r="U26" s="26"/>
      <c r="V26" s="26"/>
      <c r="W26" s="26"/>
      <c r="X26" s="26"/>
      <c r="Y26" s="26"/>
      <c r="Z26" s="26"/>
      <c r="AA26" s="26"/>
    </row>
    <row r="27" spans="1:27" x14ac:dyDescent="0.25">
      <c r="B27" s="22" t="s">
        <v>954</v>
      </c>
    </row>
    <row r="28" spans="1:27" x14ac:dyDescent="0.25">
      <c r="B28" t="s">
        <v>981</v>
      </c>
      <c r="C28" t="s">
        <v>956</v>
      </c>
      <c r="D28" t="s">
        <v>982</v>
      </c>
      <c r="E28" s="29">
        <v>5.0000000000000001E-3</v>
      </c>
      <c r="F28" t="s">
        <v>958</v>
      </c>
      <c r="G28" t="s">
        <v>959</v>
      </c>
      <c r="H28" s="30">
        <v>0</v>
      </c>
      <c r="I28" t="s">
        <v>960</v>
      </c>
      <c r="J28" s="31">
        <f>ROUND(E28/I26* H28,5)</f>
        <v>0</v>
      </c>
      <c r="K28" s="32"/>
    </row>
    <row r="29" spans="1:27" x14ac:dyDescent="0.25">
      <c r="B29" t="s">
        <v>983</v>
      </c>
      <c r="C29" t="s">
        <v>956</v>
      </c>
      <c r="D29" t="s">
        <v>984</v>
      </c>
      <c r="E29" s="29">
        <v>5.0000000000000001E-3</v>
      </c>
      <c r="F29" t="s">
        <v>958</v>
      </c>
      <c r="G29" t="s">
        <v>959</v>
      </c>
      <c r="H29" s="30">
        <v>0</v>
      </c>
      <c r="I29" t="s">
        <v>960</v>
      </c>
      <c r="J29" s="31">
        <f>ROUND(E29/I26* H29,5)</f>
        <v>0</v>
      </c>
      <c r="K29" s="32"/>
    </row>
    <row r="30" spans="1:27" x14ac:dyDescent="0.25">
      <c r="D30" s="33" t="s">
        <v>961</v>
      </c>
      <c r="E30" s="32"/>
      <c r="H30" s="32"/>
      <c r="K30" s="30">
        <f>SUM(J28:J29)</f>
        <v>0</v>
      </c>
    </row>
    <row r="31" spans="1:27" x14ac:dyDescent="0.25">
      <c r="B31" s="22" t="s">
        <v>966</v>
      </c>
      <c r="E31" s="32"/>
      <c r="H31" s="32"/>
      <c r="K31" s="32"/>
    </row>
    <row r="32" spans="1:27" x14ac:dyDescent="0.25">
      <c r="B32" t="s">
        <v>985</v>
      </c>
      <c r="C32" t="s">
        <v>114</v>
      </c>
      <c r="D32" t="s">
        <v>986</v>
      </c>
      <c r="E32" s="29">
        <v>1.0200000000000001E-2</v>
      </c>
      <c r="G32" t="s">
        <v>959</v>
      </c>
      <c r="H32" s="30">
        <v>0</v>
      </c>
      <c r="I32" t="s">
        <v>960</v>
      </c>
      <c r="J32" s="31">
        <f>ROUND(E32* H32,5)</f>
        <v>0</v>
      </c>
      <c r="K32" s="32"/>
    </row>
    <row r="33" spans="1:27" x14ac:dyDescent="0.25">
      <c r="B33" t="s">
        <v>987</v>
      </c>
      <c r="C33" t="s">
        <v>114</v>
      </c>
      <c r="D33" t="s">
        <v>988</v>
      </c>
      <c r="E33" s="29">
        <v>1.05</v>
      </c>
      <c r="G33" t="s">
        <v>959</v>
      </c>
      <c r="H33" s="30">
        <v>0</v>
      </c>
      <c r="I33" t="s">
        <v>960</v>
      </c>
      <c r="J33" s="31">
        <f>ROUND(E33* H33,5)</f>
        <v>0</v>
      </c>
      <c r="K33" s="32"/>
    </row>
    <row r="34" spans="1:27" x14ac:dyDescent="0.25">
      <c r="D34" s="33" t="s">
        <v>974</v>
      </c>
      <c r="E34" s="32"/>
      <c r="H34" s="32"/>
      <c r="K34" s="30">
        <f>SUM(J32:J33)</f>
        <v>0</v>
      </c>
    </row>
    <row r="35" spans="1:27" x14ac:dyDescent="0.25">
      <c r="D35" s="33" t="s">
        <v>975</v>
      </c>
      <c r="E35" s="32"/>
      <c r="H35" s="32"/>
      <c r="K35" s="34">
        <f>SUM(J27:J34)</f>
        <v>0</v>
      </c>
    </row>
    <row r="36" spans="1:27" x14ac:dyDescent="0.25">
      <c r="D36" s="33" t="s">
        <v>976</v>
      </c>
      <c r="E36" s="32"/>
      <c r="H36" s="32">
        <v>1</v>
      </c>
      <c r="I36" t="s">
        <v>977</v>
      </c>
      <c r="K36" s="32">
        <f>ROUND(H36/100*K30,5)</f>
        <v>0</v>
      </c>
    </row>
    <row r="37" spans="1:27" x14ac:dyDescent="0.25">
      <c r="D37" s="33" t="s">
        <v>978</v>
      </c>
      <c r="E37" s="32"/>
      <c r="H37" s="32"/>
      <c r="K37" s="34">
        <f>SUM(K35:K36)</f>
        <v>0</v>
      </c>
    </row>
    <row r="39" spans="1:27" x14ac:dyDescent="0.25">
      <c r="A39" s="43" t="s">
        <v>989</v>
      </c>
      <c r="B39" s="43"/>
    </row>
    <row r="40" spans="1:27" ht="45" customHeight="1" x14ac:dyDescent="0.25">
      <c r="A40" s="25"/>
      <c r="B40" s="25" t="s">
        <v>990</v>
      </c>
      <c r="C40" s="26" t="s">
        <v>114</v>
      </c>
      <c r="D40" s="9" t="s">
        <v>991</v>
      </c>
      <c r="E40" s="8"/>
      <c r="F40" s="8"/>
      <c r="G40" s="26"/>
      <c r="H40" s="27" t="s">
        <v>953</v>
      </c>
      <c r="I40" s="7">
        <v>1</v>
      </c>
      <c r="J40" s="6"/>
      <c r="K40" s="28">
        <f>ROUND(K51,2)</f>
        <v>0</v>
      </c>
      <c r="L40" s="26"/>
      <c r="M40" s="26"/>
      <c r="N40" s="26"/>
      <c r="O40" s="26"/>
      <c r="P40" s="26"/>
      <c r="Q40" s="26"/>
      <c r="R40" s="26"/>
      <c r="S40" s="26"/>
      <c r="T40" s="26"/>
      <c r="U40" s="26"/>
      <c r="V40" s="26"/>
      <c r="W40" s="26"/>
      <c r="X40" s="26"/>
      <c r="Y40" s="26"/>
      <c r="Z40" s="26"/>
      <c r="AA40" s="26"/>
    </row>
    <row r="41" spans="1:27" x14ac:dyDescent="0.25">
      <c r="B41" s="22" t="s">
        <v>954</v>
      </c>
    </row>
    <row r="42" spans="1:27" x14ac:dyDescent="0.25">
      <c r="B42" t="s">
        <v>992</v>
      </c>
      <c r="C42" t="s">
        <v>956</v>
      </c>
      <c r="D42" t="s">
        <v>993</v>
      </c>
      <c r="E42" s="29">
        <v>0.04</v>
      </c>
      <c r="F42" t="s">
        <v>958</v>
      </c>
      <c r="G42" t="s">
        <v>959</v>
      </c>
      <c r="H42" s="30">
        <v>0</v>
      </c>
      <c r="I42" t="s">
        <v>960</v>
      </c>
      <c r="J42" s="31">
        <f>ROUND(E42/I40* H42,5)</f>
        <v>0</v>
      </c>
      <c r="K42" s="32"/>
    </row>
    <row r="43" spans="1:27" x14ac:dyDescent="0.25">
      <c r="B43" t="s">
        <v>994</v>
      </c>
      <c r="C43" t="s">
        <v>956</v>
      </c>
      <c r="D43" t="s">
        <v>995</v>
      </c>
      <c r="E43" s="29">
        <v>0.04</v>
      </c>
      <c r="F43" t="s">
        <v>958</v>
      </c>
      <c r="G43" t="s">
        <v>959</v>
      </c>
      <c r="H43" s="30">
        <v>0</v>
      </c>
      <c r="I43" t="s">
        <v>960</v>
      </c>
      <c r="J43" s="31">
        <f>ROUND(E43/I40* H43,5)</f>
        <v>0</v>
      </c>
      <c r="K43" s="32"/>
    </row>
    <row r="44" spans="1:27" x14ac:dyDescent="0.25">
      <c r="D44" s="33" t="s">
        <v>961</v>
      </c>
      <c r="E44" s="32"/>
      <c r="H44" s="32"/>
      <c r="K44" s="30">
        <f>SUM(J42:J43)</f>
        <v>0</v>
      </c>
    </row>
    <row r="45" spans="1:27" x14ac:dyDescent="0.25">
      <c r="B45" s="22" t="s">
        <v>966</v>
      </c>
      <c r="E45" s="32"/>
      <c r="H45" s="32"/>
      <c r="K45" s="32"/>
    </row>
    <row r="46" spans="1:27" x14ac:dyDescent="0.25">
      <c r="B46" t="s">
        <v>996</v>
      </c>
      <c r="C46" t="s">
        <v>114</v>
      </c>
      <c r="D46" t="s">
        <v>997</v>
      </c>
      <c r="E46" s="29">
        <v>1</v>
      </c>
      <c r="G46" t="s">
        <v>959</v>
      </c>
      <c r="H46" s="30">
        <v>0</v>
      </c>
      <c r="I46" t="s">
        <v>960</v>
      </c>
      <c r="J46" s="31">
        <f>ROUND(E46* H46,5)</f>
        <v>0</v>
      </c>
      <c r="K46" s="32"/>
    </row>
    <row r="47" spans="1:27" x14ac:dyDescent="0.25">
      <c r="D47" s="33" t="s">
        <v>974</v>
      </c>
      <c r="E47" s="32"/>
      <c r="H47" s="32"/>
      <c r="K47" s="30">
        <f>SUM(J46:J46)</f>
        <v>0</v>
      </c>
    </row>
    <row r="48" spans="1:27" x14ac:dyDescent="0.25">
      <c r="E48" s="32"/>
      <c r="H48" s="32"/>
      <c r="K48" s="32"/>
    </row>
    <row r="49" spans="1:27" x14ac:dyDescent="0.25">
      <c r="D49" s="33" t="s">
        <v>976</v>
      </c>
      <c r="E49" s="32"/>
      <c r="H49" s="32">
        <v>1.5</v>
      </c>
      <c r="I49" t="s">
        <v>977</v>
      </c>
      <c r="J49">
        <f>ROUND(H49/100*K44,5)</f>
        <v>0</v>
      </c>
      <c r="K49" s="32"/>
    </row>
    <row r="50" spans="1:27" x14ac:dyDescent="0.25">
      <c r="D50" s="33" t="s">
        <v>975</v>
      </c>
      <c r="E50" s="32"/>
      <c r="H50" s="32"/>
      <c r="K50" s="34">
        <f>SUM(J41:J49)</f>
        <v>0</v>
      </c>
    </row>
    <row r="51" spans="1:27" x14ac:dyDescent="0.25">
      <c r="D51" s="33" t="s">
        <v>978</v>
      </c>
      <c r="E51" s="32"/>
      <c r="H51" s="32"/>
      <c r="K51" s="34">
        <f>SUM(K50:K50)</f>
        <v>0</v>
      </c>
    </row>
    <row r="53" spans="1:27" ht="45" customHeight="1" x14ac:dyDescent="0.25">
      <c r="A53" s="25"/>
      <c r="B53" s="25" t="s">
        <v>998</v>
      </c>
      <c r="C53" s="26" t="s">
        <v>999</v>
      </c>
      <c r="D53" s="9" t="s">
        <v>1000</v>
      </c>
      <c r="E53" s="8"/>
      <c r="F53" s="8"/>
      <c r="G53" s="26"/>
      <c r="H53" s="27" t="s">
        <v>953</v>
      </c>
      <c r="I53" s="7">
        <v>1</v>
      </c>
      <c r="J53" s="6"/>
      <c r="K53" s="28">
        <f>ROUND(K64,2)</f>
        <v>0</v>
      </c>
      <c r="L53" s="26"/>
      <c r="M53" s="26"/>
      <c r="N53" s="26"/>
      <c r="O53" s="26"/>
      <c r="P53" s="26"/>
      <c r="Q53" s="26"/>
      <c r="R53" s="26"/>
      <c r="S53" s="26"/>
      <c r="T53" s="26"/>
      <c r="U53" s="26"/>
      <c r="V53" s="26"/>
      <c r="W53" s="26"/>
      <c r="X53" s="26"/>
      <c r="Y53" s="26"/>
      <c r="Z53" s="26"/>
      <c r="AA53" s="26"/>
    </row>
    <row r="54" spans="1:27" x14ac:dyDescent="0.25">
      <c r="B54" s="22" t="s">
        <v>954</v>
      </c>
    </row>
    <row r="55" spans="1:27" x14ac:dyDescent="0.25">
      <c r="B55" t="s">
        <v>994</v>
      </c>
      <c r="C55" t="s">
        <v>956</v>
      </c>
      <c r="D55" t="s">
        <v>995</v>
      </c>
      <c r="E55" s="29">
        <v>0.05</v>
      </c>
      <c r="F55" t="s">
        <v>958</v>
      </c>
      <c r="G55" t="s">
        <v>959</v>
      </c>
      <c r="H55" s="30">
        <v>0</v>
      </c>
      <c r="I55" t="s">
        <v>960</v>
      </c>
      <c r="J55" s="31">
        <f>ROUND(E55/I53* H55,5)</f>
        <v>0</v>
      </c>
      <c r="K55" s="32"/>
    </row>
    <row r="56" spans="1:27" x14ac:dyDescent="0.25">
      <c r="B56" t="s">
        <v>992</v>
      </c>
      <c r="C56" t="s">
        <v>956</v>
      </c>
      <c r="D56" t="s">
        <v>993</v>
      </c>
      <c r="E56" s="29">
        <v>0.05</v>
      </c>
      <c r="F56" t="s">
        <v>958</v>
      </c>
      <c r="G56" t="s">
        <v>959</v>
      </c>
      <c r="H56" s="30">
        <v>0</v>
      </c>
      <c r="I56" t="s">
        <v>960</v>
      </c>
      <c r="J56" s="31">
        <f>ROUND(E56/I53* H56,5)</f>
        <v>0</v>
      </c>
      <c r="K56" s="32"/>
    </row>
    <row r="57" spans="1:27" x14ac:dyDescent="0.25">
      <c r="D57" s="33" t="s">
        <v>961</v>
      </c>
      <c r="E57" s="32"/>
      <c r="H57" s="32"/>
      <c r="K57" s="30">
        <f>SUM(J55:J56)</f>
        <v>0</v>
      </c>
    </row>
    <row r="58" spans="1:27" x14ac:dyDescent="0.25">
      <c r="B58" s="22" t="s">
        <v>966</v>
      </c>
      <c r="E58" s="32"/>
      <c r="H58" s="32"/>
      <c r="K58" s="32"/>
    </row>
    <row r="59" spans="1:27" x14ac:dyDescent="0.25">
      <c r="B59" t="s">
        <v>1001</v>
      </c>
      <c r="C59" t="s">
        <v>999</v>
      </c>
      <c r="D59" t="s">
        <v>1002</v>
      </c>
      <c r="E59" s="29">
        <v>1</v>
      </c>
      <c r="G59" t="s">
        <v>959</v>
      </c>
      <c r="H59" s="30">
        <v>0</v>
      </c>
      <c r="I59" t="s">
        <v>960</v>
      </c>
      <c r="J59" s="31">
        <f>ROUND(E59* H59,5)</f>
        <v>0</v>
      </c>
      <c r="K59" s="32"/>
    </row>
    <row r="60" spans="1:27" x14ac:dyDescent="0.25">
      <c r="D60" s="33" t="s">
        <v>974</v>
      </c>
      <c r="E60" s="32"/>
      <c r="H60" s="32"/>
      <c r="K60" s="30">
        <f>SUM(J59:J59)</f>
        <v>0</v>
      </c>
    </row>
    <row r="61" spans="1:27" x14ac:dyDescent="0.25">
      <c r="E61" s="32"/>
      <c r="H61" s="32"/>
      <c r="K61" s="32"/>
    </row>
    <row r="62" spans="1:27" x14ac:dyDescent="0.25">
      <c r="D62" s="33" t="s">
        <v>976</v>
      </c>
      <c r="E62" s="32"/>
      <c r="H62" s="32">
        <v>1.5</v>
      </c>
      <c r="I62" t="s">
        <v>977</v>
      </c>
      <c r="J62">
        <f>ROUND(H62/100*K57,5)</f>
        <v>0</v>
      </c>
      <c r="K62" s="32"/>
    </row>
    <row r="63" spans="1:27" x14ac:dyDescent="0.25">
      <c r="D63" s="33" t="s">
        <v>975</v>
      </c>
      <c r="E63" s="32"/>
      <c r="H63" s="32"/>
      <c r="K63" s="34">
        <f>SUM(J54:J62)</f>
        <v>0</v>
      </c>
    </row>
    <row r="64" spans="1:27" x14ac:dyDescent="0.25">
      <c r="D64" s="33" t="s">
        <v>978</v>
      </c>
      <c r="E64" s="32"/>
      <c r="H64" s="32"/>
      <c r="K64" s="34">
        <f>SUM(K63:K63)</f>
        <v>0</v>
      </c>
    </row>
    <row r="66" spans="1:27" ht="45" customHeight="1" x14ac:dyDescent="0.25">
      <c r="A66" s="25"/>
      <c r="B66" s="25" t="s">
        <v>1003</v>
      </c>
      <c r="C66" s="26" t="s">
        <v>38</v>
      </c>
      <c r="D66" s="9" t="s">
        <v>1004</v>
      </c>
      <c r="E66" s="8"/>
      <c r="F66" s="8"/>
      <c r="G66" s="26"/>
      <c r="H66" s="27" t="s">
        <v>953</v>
      </c>
      <c r="I66" s="7">
        <v>1</v>
      </c>
      <c r="J66" s="6"/>
      <c r="K66" s="28">
        <f>ROUND(K81,2)</f>
        <v>0</v>
      </c>
      <c r="L66" s="26"/>
      <c r="M66" s="26"/>
      <c r="N66" s="26"/>
      <c r="O66" s="26"/>
      <c r="P66" s="26"/>
      <c r="Q66" s="26"/>
      <c r="R66" s="26"/>
      <c r="S66" s="26"/>
      <c r="T66" s="26"/>
      <c r="U66" s="26"/>
      <c r="V66" s="26"/>
      <c r="W66" s="26"/>
      <c r="X66" s="26"/>
      <c r="Y66" s="26"/>
      <c r="Z66" s="26"/>
      <c r="AA66" s="26"/>
    </row>
    <row r="67" spans="1:27" x14ac:dyDescent="0.25">
      <c r="B67" s="22" t="s">
        <v>954</v>
      </c>
    </row>
    <row r="68" spans="1:27" x14ac:dyDescent="0.25">
      <c r="B68" t="s">
        <v>1005</v>
      </c>
      <c r="C68" t="s">
        <v>956</v>
      </c>
      <c r="D68" t="s">
        <v>1006</v>
      </c>
      <c r="E68" s="29">
        <v>0.05</v>
      </c>
      <c r="F68" t="s">
        <v>958</v>
      </c>
      <c r="G68" t="s">
        <v>959</v>
      </c>
      <c r="H68" s="30">
        <v>0</v>
      </c>
      <c r="I68" t="s">
        <v>960</v>
      </c>
      <c r="J68" s="31">
        <f>ROUND(E68/I66* H68,5)</f>
        <v>0</v>
      </c>
      <c r="K68" s="32"/>
    </row>
    <row r="69" spans="1:27" x14ac:dyDescent="0.25">
      <c r="B69" t="s">
        <v>1007</v>
      </c>
      <c r="C69" t="s">
        <v>956</v>
      </c>
      <c r="D69" t="s">
        <v>1008</v>
      </c>
      <c r="E69" s="29">
        <v>0.15</v>
      </c>
      <c r="F69" t="s">
        <v>958</v>
      </c>
      <c r="G69" t="s">
        <v>959</v>
      </c>
      <c r="H69" s="30">
        <v>0</v>
      </c>
      <c r="I69" t="s">
        <v>960</v>
      </c>
      <c r="J69" s="31">
        <f>ROUND(E69/I66* H69,5)</f>
        <v>0</v>
      </c>
      <c r="K69" s="32"/>
    </row>
    <row r="70" spans="1:27" x14ac:dyDescent="0.25">
      <c r="D70" s="33" t="s">
        <v>961</v>
      </c>
      <c r="E70" s="32"/>
      <c r="H70" s="32"/>
      <c r="K70" s="30">
        <f>SUM(J68:J69)</f>
        <v>0</v>
      </c>
    </row>
    <row r="71" spans="1:27" x14ac:dyDescent="0.25">
      <c r="B71" s="22" t="s">
        <v>966</v>
      </c>
      <c r="E71" s="32"/>
      <c r="H71" s="32"/>
      <c r="K71" s="32"/>
    </row>
    <row r="72" spans="1:27" x14ac:dyDescent="0.25">
      <c r="B72" t="s">
        <v>1009</v>
      </c>
      <c r="C72" t="s">
        <v>17</v>
      </c>
      <c r="D72" t="s">
        <v>1010</v>
      </c>
      <c r="E72" s="29">
        <v>6</v>
      </c>
      <c r="G72" t="s">
        <v>959</v>
      </c>
      <c r="H72" s="30">
        <v>0</v>
      </c>
      <c r="I72" t="s">
        <v>960</v>
      </c>
      <c r="J72" s="31">
        <f>ROUND(E72* H72,5)</f>
        <v>0</v>
      </c>
      <c r="K72" s="32"/>
    </row>
    <row r="73" spans="1:27" x14ac:dyDescent="0.25">
      <c r="B73" t="s">
        <v>1011</v>
      </c>
      <c r="C73" t="s">
        <v>80</v>
      </c>
      <c r="D73" t="s">
        <v>1012</v>
      </c>
      <c r="E73" s="29">
        <v>1</v>
      </c>
      <c r="G73" t="s">
        <v>959</v>
      </c>
      <c r="H73" s="30">
        <v>0</v>
      </c>
      <c r="I73" t="s">
        <v>960</v>
      </c>
      <c r="J73" s="31">
        <f>ROUND(E73* H73,5)</f>
        <v>0</v>
      </c>
      <c r="K73" s="32"/>
    </row>
    <row r="74" spans="1:27" x14ac:dyDescent="0.25">
      <c r="B74" t="s">
        <v>1013</v>
      </c>
      <c r="C74" t="s">
        <v>1014</v>
      </c>
      <c r="D74" t="s">
        <v>1015</v>
      </c>
      <c r="E74" s="29">
        <v>0.12</v>
      </c>
      <c r="G74" t="s">
        <v>959</v>
      </c>
      <c r="H74" s="30">
        <v>0</v>
      </c>
      <c r="I74" t="s">
        <v>960</v>
      </c>
      <c r="J74" s="31">
        <f>ROUND(E74* H74,5)</f>
        <v>0</v>
      </c>
      <c r="K74" s="32"/>
    </row>
    <row r="75" spans="1:27" x14ac:dyDescent="0.25">
      <c r="B75" t="s">
        <v>1016</v>
      </c>
      <c r="C75" t="s">
        <v>80</v>
      </c>
      <c r="D75" t="s">
        <v>1017</v>
      </c>
      <c r="E75" s="29">
        <v>1</v>
      </c>
      <c r="G75" t="s">
        <v>959</v>
      </c>
      <c r="H75" s="30">
        <v>0</v>
      </c>
      <c r="I75" t="s">
        <v>960</v>
      </c>
      <c r="J75" s="31">
        <f>ROUND(E75* H75,5)</f>
        <v>0</v>
      </c>
      <c r="K75" s="32"/>
    </row>
    <row r="76" spans="1:27" x14ac:dyDescent="0.25">
      <c r="B76" t="s">
        <v>1018</v>
      </c>
      <c r="C76" t="s">
        <v>80</v>
      </c>
      <c r="D76" t="s">
        <v>1019</v>
      </c>
      <c r="E76" s="29">
        <v>3.43</v>
      </c>
      <c r="G76" t="s">
        <v>959</v>
      </c>
      <c r="H76" s="30">
        <v>0</v>
      </c>
      <c r="I76" t="s">
        <v>960</v>
      </c>
      <c r="J76" s="31">
        <f>ROUND(E76* H76,5)</f>
        <v>0</v>
      </c>
      <c r="K76" s="32"/>
    </row>
    <row r="77" spans="1:27" x14ac:dyDescent="0.25">
      <c r="D77" s="33" t="s">
        <v>974</v>
      </c>
      <c r="E77" s="32"/>
      <c r="H77" s="32"/>
      <c r="K77" s="30">
        <f>SUM(J72:J76)</f>
        <v>0</v>
      </c>
    </row>
    <row r="78" spans="1:27" x14ac:dyDescent="0.25">
      <c r="E78" s="32"/>
      <c r="H78" s="32"/>
      <c r="K78" s="32"/>
    </row>
    <row r="79" spans="1:27" x14ac:dyDescent="0.25">
      <c r="D79" s="33" t="s">
        <v>976</v>
      </c>
      <c r="E79" s="32"/>
      <c r="H79" s="32">
        <v>1.5</v>
      </c>
      <c r="I79" t="s">
        <v>977</v>
      </c>
      <c r="J79">
        <f>ROUND(H79/100*K70,5)</f>
        <v>0</v>
      </c>
      <c r="K79" s="32"/>
    </row>
    <row r="80" spans="1:27" x14ac:dyDescent="0.25">
      <c r="D80" s="33" t="s">
        <v>975</v>
      </c>
      <c r="E80" s="32"/>
      <c r="H80" s="32"/>
      <c r="K80" s="34">
        <f>SUM(J67:J79)</f>
        <v>0</v>
      </c>
    </row>
    <row r="81" spans="1:27" x14ac:dyDescent="0.25">
      <c r="D81" s="33" t="s">
        <v>978</v>
      </c>
      <c r="E81" s="32"/>
      <c r="H81" s="32"/>
      <c r="K81" s="34">
        <f>SUM(K80:K80)</f>
        <v>0</v>
      </c>
    </row>
    <row r="83" spans="1:27" ht="45" customHeight="1" x14ac:dyDescent="0.25">
      <c r="A83" s="25"/>
      <c r="B83" s="25" t="s">
        <v>1020</v>
      </c>
      <c r="C83" s="26" t="s">
        <v>38</v>
      </c>
      <c r="D83" s="9" t="s">
        <v>1021</v>
      </c>
      <c r="E83" s="8"/>
      <c r="F83" s="8"/>
      <c r="G83" s="26"/>
      <c r="H83" s="27" t="s">
        <v>953</v>
      </c>
      <c r="I83" s="7">
        <v>1</v>
      </c>
      <c r="J83" s="6"/>
      <c r="K83" s="28">
        <f>ROUND(K98,2)</f>
        <v>0</v>
      </c>
      <c r="L83" s="26"/>
      <c r="M83" s="26"/>
      <c r="N83" s="26"/>
      <c r="O83" s="26"/>
      <c r="P83" s="26"/>
      <c r="Q83" s="26"/>
      <c r="R83" s="26"/>
      <c r="S83" s="26"/>
      <c r="T83" s="26"/>
      <c r="U83" s="26"/>
      <c r="V83" s="26"/>
      <c r="W83" s="26"/>
      <c r="X83" s="26"/>
      <c r="Y83" s="26"/>
      <c r="Z83" s="26"/>
      <c r="AA83" s="26"/>
    </row>
    <row r="84" spans="1:27" x14ac:dyDescent="0.25">
      <c r="B84" s="22" t="s">
        <v>954</v>
      </c>
    </row>
    <row r="85" spans="1:27" x14ac:dyDescent="0.25">
      <c r="B85" t="s">
        <v>1005</v>
      </c>
      <c r="C85" t="s">
        <v>956</v>
      </c>
      <c r="D85" t="s">
        <v>1006</v>
      </c>
      <c r="E85" s="29">
        <v>0.05</v>
      </c>
      <c r="F85" t="s">
        <v>958</v>
      </c>
      <c r="G85" t="s">
        <v>959</v>
      </c>
      <c r="H85" s="30">
        <v>0</v>
      </c>
      <c r="I85" t="s">
        <v>960</v>
      </c>
      <c r="J85" s="31">
        <f>ROUND(E85/I83* H85,5)</f>
        <v>0</v>
      </c>
      <c r="K85" s="32"/>
    </row>
    <row r="86" spans="1:27" x14ac:dyDescent="0.25">
      <c r="B86" t="s">
        <v>1007</v>
      </c>
      <c r="C86" t="s">
        <v>956</v>
      </c>
      <c r="D86" t="s">
        <v>1008</v>
      </c>
      <c r="E86" s="29">
        <v>0.15</v>
      </c>
      <c r="F86" t="s">
        <v>958</v>
      </c>
      <c r="G86" t="s">
        <v>959</v>
      </c>
      <c r="H86" s="30">
        <v>0</v>
      </c>
      <c r="I86" t="s">
        <v>960</v>
      </c>
      <c r="J86" s="31">
        <f>ROUND(E86/I83* H86,5)</f>
        <v>0</v>
      </c>
      <c r="K86" s="32"/>
    </row>
    <row r="87" spans="1:27" x14ac:dyDescent="0.25">
      <c r="D87" s="33" t="s">
        <v>961</v>
      </c>
      <c r="E87" s="32"/>
      <c r="H87" s="32"/>
      <c r="K87" s="30">
        <f>SUM(J85:J86)</f>
        <v>0</v>
      </c>
    </row>
    <row r="88" spans="1:27" x14ac:dyDescent="0.25">
      <c r="B88" s="22" t="s">
        <v>966</v>
      </c>
      <c r="E88" s="32"/>
      <c r="H88" s="32"/>
      <c r="K88" s="32"/>
    </row>
    <row r="89" spans="1:27" x14ac:dyDescent="0.25">
      <c r="B89" t="s">
        <v>1016</v>
      </c>
      <c r="C89" t="s">
        <v>80</v>
      </c>
      <c r="D89" t="s">
        <v>1017</v>
      </c>
      <c r="E89" s="29">
        <v>1</v>
      </c>
      <c r="G89" t="s">
        <v>959</v>
      </c>
      <c r="H89" s="30">
        <v>0</v>
      </c>
      <c r="I89" t="s">
        <v>960</v>
      </c>
      <c r="J89" s="31">
        <f>ROUND(E89* H89,5)</f>
        <v>0</v>
      </c>
      <c r="K89" s="32"/>
    </row>
    <row r="90" spans="1:27" x14ac:dyDescent="0.25">
      <c r="B90" t="s">
        <v>1022</v>
      </c>
      <c r="C90" t="s">
        <v>80</v>
      </c>
      <c r="D90" t="s">
        <v>1023</v>
      </c>
      <c r="E90" s="29">
        <v>1</v>
      </c>
      <c r="G90" t="s">
        <v>959</v>
      </c>
      <c r="H90" s="30">
        <v>0</v>
      </c>
      <c r="I90" t="s">
        <v>960</v>
      </c>
      <c r="J90" s="31">
        <f>ROUND(E90* H90,5)</f>
        <v>0</v>
      </c>
      <c r="K90" s="32"/>
    </row>
    <row r="91" spans="1:27" x14ac:dyDescent="0.25">
      <c r="B91" t="s">
        <v>1024</v>
      </c>
      <c r="C91" t="s">
        <v>80</v>
      </c>
      <c r="D91" t="s">
        <v>1025</v>
      </c>
      <c r="E91" s="29">
        <v>3.43</v>
      </c>
      <c r="G91" t="s">
        <v>959</v>
      </c>
      <c r="H91" s="30">
        <v>0</v>
      </c>
      <c r="I91" t="s">
        <v>960</v>
      </c>
      <c r="J91" s="31">
        <f>ROUND(E91* H91,5)</f>
        <v>0</v>
      </c>
      <c r="K91" s="32"/>
    </row>
    <row r="92" spans="1:27" x14ac:dyDescent="0.25">
      <c r="B92" t="s">
        <v>1009</v>
      </c>
      <c r="C92" t="s">
        <v>17</v>
      </c>
      <c r="D92" t="s">
        <v>1010</v>
      </c>
      <c r="E92" s="29">
        <v>6</v>
      </c>
      <c r="G92" t="s">
        <v>959</v>
      </c>
      <c r="H92" s="30">
        <v>0</v>
      </c>
      <c r="I92" t="s">
        <v>960</v>
      </c>
      <c r="J92" s="31">
        <f>ROUND(E92* H92,5)</f>
        <v>0</v>
      </c>
      <c r="K92" s="32"/>
    </row>
    <row r="93" spans="1:27" x14ac:dyDescent="0.25">
      <c r="B93" t="s">
        <v>1013</v>
      </c>
      <c r="C93" t="s">
        <v>1014</v>
      </c>
      <c r="D93" t="s">
        <v>1015</v>
      </c>
      <c r="E93" s="29">
        <v>0.12</v>
      </c>
      <c r="G93" t="s">
        <v>959</v>
      </c>
      <c r="H93" s="30">
        <v>0</v>
      </c>
      <c r="I93" t="s">
        <v>960</v>
      </c>
      <c r="J93" s="31">
        <f>ROUND(E93* H93,5)</f>
        <v>0</v>
      </c>
      <c r="K93" s="32"/>
    </row>
    <row r="94" spans="1:27" x14ac:dyDescent="0.25">
      <c r="D94" s="33" t="s">
        <v>974</v>
      </c>
      <c r="E94" s="32"/>
      <c r="H94" s="32"/>
      <c r="K94" s="30">
        <f>SUM(J89:J93)</f>
        <v>0</v>
      </c>
    </row>
    <row r="95" spans="1:27" x14ac:dyDescent="0.25">
      <c r="E95" s="32"/>
      <c r="H95" s="32"/>
      <c r="K95" s="32"/>
    </row>
    <row r="96" spans="1:27" x14ac:dyDescent="0.25">
      <c r="D96" s="33" t="s">
        <v>976</v>
      </c>
      <c r="E96" s="32"/>
      <c r="H96" s="32">
        <v>1.5</v>
      </c>
      <c r="I96" t="s">
        <v>977</v>
      </c>
      <c r="J96">
        <f>ROUND(H96/100*K87,5)</f>
        <v>0</v>
      </c>
      <c r="K96" s="32"/>
    </row>
    <row r="97" spans="1:27" x14ac:dyDescent="0.25">
      <c r="D97" s="33" t="s">
        <v>975</v>
      </c>
      <c r="E97" s="32"/>
      <c r="H97" s="32"/>
      <c r="K97" s="34">
        <f>SUM(J84:J96)</f>
        <v>0</v>
      </c>
    </row>
    <row r="98" spans="1:27" x14ac:dyDescent="0.25">
      <c r="D98" s="33" t="s">
        <v>978</v>
      </c>
      <c r="E98" s="32"/>
      <c r="H98" s="32"/>
      <c r="K98" s="34">
        <f>SUM(K97:K97)</f>
        <v>0</v>
      </c>
    </row>
    <row r="100" spans="1:27" ht="45" customHeight="1" x14ac:dyDescent="0.25">
      <c r="A100" s="25"/>
      <c r="B100" s="25" t="s">
        <v>1026</v>
      </c>
      <c r="C100" s="26" t="s">
        <v>38</v>
      </c>
      <c r="D100" s="9" t="s">
        <v>1027</v>
      </c>
      <c r="E100" s="8"/>
      <c r="F100" s="8"/>
      <c r="G100" s="26"/>
      <c r="H100" s="27" t="s">
        <v>953</v>
      </c>
      <c r="I100" s="7">
        <v>1</v>
      </c>
      <c r="J100" s="6"/>
      <c r="K100" s="28">
        <f>ROUND(K115,2)</f>
        <v>0</v>
      </c>
      <c r="L100" s="26"/>
      <c r="M100" s="26"/>
      <c r="N100" s="26"/>
      <c r="O100" s="26"/>
      <c r="P100" s="26"/>
      <c r="Q100" s="26"/>
      <c r="R100" s="26"/>
      <c r="S100" s="26"/>
      <c r="T100" s="26"/>
      <c r="U100" s="26"/>
      <c r="V100" s="26"/>
      <c r="W100" s="26"/>
      <c r="X100" s="26"/>
      <c r="Y100" s="26"/>
      <c r="Z100" s="26"/>
      <c r="AA100" s="26"/>
    </row>
    <row r="101" spans="1:27" x14ac:dyDescent="0.25">
      <c r="B101" s="22" t="s">
        <v>954</v>
      </c>
    </row>
    <row r="102" spans="1:27" x14ac:dyDescent="0.25">
      <c r="B102" t="s">
        <v>1005</v>
      </c>
      <c r="C102" t="s">
        <v>956</v>
      </c>
      <c r="D102" t="s">
        <v>1006</v>
      </c>
      <c r="E102" s="29">
        <v>0.05</v>
      </c>
      <c r="F102" t="s">
        <v>958</v>
      </c>
      <c r="G102" t="s">
        <v>959</v>
      </c>
      <c r="H102" s="30">
        <v>0</v>
      </c>
      <c r="I102" t="s">
        <v>960</v>
      </c>
      <c r="J102" s="31">
        <f>ROUND(E102/I100* H102,5)</f>
        <v>0</v>
      </c>
      <c r="K102" s="32"/>
    </row>
    <row r="103" spans="1:27" x14ac:dyDescent="0.25">
      <c r="B103" t="s">
        <v>1007</v>
      </c>
      <c r="C103" t="s">
        <v>956</v>
      </c>
      <c r="D103" t="s">
        <v>1008</v>
      </c>
      <c r="E103" s="29">
        <v>0.15</v>
      </c>
      <c r="F103" t="s">
        <v>958</v>
      </c>
      <c r="G103" t="s">
        <v>959</v>
      </c>
      <c r="H103" s="30">
        <v>0</v>
      </c>
      <c r="I103" t="s">
        <v>960</v>
      </c>
      <c r="J103" s="31">
        <f>ROUND(E103/I100* H103,5)</f>
        <v>0</v>
      </c>
      <c r="K103" s="32"/>
    </row>
    <row r="104" spans="1:27" x14ac:dyDescent="0.25">
      <c r="D104" s="33" t="s">
        <v>961</v>
      </c>
      <c r="E104" s="32"/>
      <c r="H104" s="32"/>
      <c r="K104" s="30">
        <f>SUM(J102:J103)</f>
        <v>0</v>
      </c>
    </row>
    <row r="105" spans="1:27" x14ac:dyDescent="0.25">
      <c r="B105" s="22" t="s">
        <v>966</v>
      </c>
      <c r="E105" s="32"/>
      <c r="H105" s="32"/>
      <c r="K105" s="32"/>
    </row>
    <row r="106" spans="1:27" x14ac:dyDescent="0.25">
      <c r="B106" t="s">
        <v>1013</v>
      </c>
      <c r="C106" t="s">
        <v>1014</v>
      </c>
      <c r="D106" t="s">
        <v>1015</v>
      </c>
      <c r="E106" s="29">
        <v>0.12</v>
      </c>
      <c r="G106" t="s">
        <v>959</v>
      </c>
      <c r="H106" s="30">
        <v>0</v>
      </c>
      <c r="I106" t="s">
        <v>960</v>
      </c>
      <c r="J106" s="31">
        <f>ROUND(E106* H106,5)</f>
        <v>0</v>
      </c>
      <c r="K106" s="32"/>
    </row>
    <row r="107" spans="1:27" x14ac:dyDescent="0.25">
      <c r="B107" t="s">
        <v>1016</v>
      </c>
      <c r="C107" t="s">
        <v>80</v>
      </c>
      <c r="D107" t="s">
        <v>1017</v>
      </c>
      <c r="E107" s="29">
        <v>1</v>
      </c>
      <c r="G107" t="s">
        <v>959</v>
      </c>
      <c r="H107" s="30">
        <v>0</v>
      </c>
      <c r="I107" t="s">
        <v>960</v>
      </c>
      <c r="J107" s="31">
        <f>ROUND(E107* H107,5)</f>
        <v>0</v>
      </c>
      <c r="K107" s="32"/>
    </row>
    <row r="108" spans="1:27" x14ac:dyDescent="0.25">
      <c r="B108" t="s">
        <v>1009</v>
      </c>
      <c r="C108" t="s">
        <v>17</v>
      </c>
      <c r="D108" t="s">
        <v>1010</v>
      </c>
      <c r="E108" s="29">
        <v>6</v>
      </c>
      <c r="G108" t="s">
        <v>959</v>
      </c>
      <c r="H108" s="30">
        <v>0</v>
      </c>
      <c r="I108" t="s">
        <v>960</v>
      </c>
      <c r="J108" s="31">
        <f>ROUND(E108* H108,5)</f>
        <v>0</v>
      </c>
      <c r="K108" s="32"/>
    </row>
    <row r="109" spans="1:27" x14ac:dyDescent="0.25">
      <c r="B109" t="s">
        <v>1028</v>
      </c>
      <c r="C109" t="s">
        <v>80</v>
      </c>
      <c r="D109" t="s">
        <v>1029</v>
      </c>
      <c r="E109" s="29">
        <v>3.43</v>
      </c>
      <c r="G109" t="s">
        <v>959</v>
      </c>
      <c r="H109" s="30">
        <v>0</v>
      </c>
      <c r="I109" t="s">
        <v>960</v>
      </c>
      <c r="J109" s="31">
        <f>ROUND(E109* H109,5)</f>
        <v>0</v>
      </c>
      <c r="K109" s="32"/>
    </row>
    <row r="110" spans="1:27" x14ac:dyDescent="0.25">
      <c r="B110" t="s">
        <v>1030</v>
      </c>
      <c r="C110" t="s">
        <v>80</v>
      </c>
      <c r="D110" t="s">
        <v>1031</v>
      </c>
      <c r="E110" s="29">
        <v>1</v>
      </c>
      <c r="G110" t="s">
        <v>959</v>
      </c>
      <c r="H110" s="30">
        <v>0</v>
      </c>
      <c r="I110" t="s">
        <v>960</v>
      </c>
      <c r="J110" s="31">
        <f>ROUND(E110* H110,5)</f>
        <v>0</v>
      </c>
      <c r="K110" s="32"/>
    </row>
    <row r="111" spans="1:27" x14ac:dyDescent="0.25">
      <c r="D111" s="33" t="s">
        <v>974</v>
      </c>
      <c r="E111" s="32"/>
      <c r="H111" s="32"/>
      <c r="K111" s="30">
        <f>SUM(J106:J110)</f>
        <v>0</v>
      </c>
    </row>
    <row r="112" spans="1:27" x14ac:dyDescent="0.25">
      <c r="E112" s="32"/>
      <c r="H112" s="32"/>
      <c r="K112" s="32"/>
    </row>
    <row r="113" spans="1:27" x14ac:dyDescent="0.25">
      <c r="D113" s="33" t="s">
        <v>976</v>
      </c>
      <c r="E113" s="32"/>
      <c r="H113" s="32">
        <v>1.5</v>
      </c>
      <c r="I113" t="s">
        <v>977</v>
      </c>
      <c r="J113">
        <f>ROUND(H113/100*K104,5)</f>
        <v>0</v>
      </c>
      <c r="K113" s="32"/>
    </row>
    <row r="114" spans="1:27" x14ac:dyDescent="0.25">
      <c r="D114" s="33" t="s">
        <v>975</v>
      </c>
      <c r="E114" s="32"/>
      <c r="H114" s="32"/>
      <c r="K114" s="34">
        <f>SUM(J101:J113)</f>
        <v>0</v>
      </c>
    </row>
    <row r="115" spans="1:27" x14ac:dyDescent="0.25">
      <c r="D115" s="33" t="s">
        <v>978</v>
      </c>
      <c r="E115" s="32"/>
      <c r="H115" s="32"/>
      <c r="K115" s="34">
        <f>SUM(K114:K114)</f>
        <v>0</v>
      </c>
    </row>
    <row r="117" spans="1:27" ht="45" customHeight="1" x14ac:dyDescent="0.25">
      <c r="A117" s="25"/>
      <c r="B117" s="25" t="s">
        <v>1032</v>
      </c>
      <c r="C117" s="26" t="s">
        <v>38</v>
      </c>
      <c r="D117" s="9" t="s">
        <v>1033</v>
      </c>
      <c r="E117" s="8"/>
      <c r="F117" s="8"/>
      <c r="G117" s="26"/>
      <c r="H117" s="27" t="s">
        <v>953</v>
      </c>
      <c r="I117" s="7">
        <v>1</v>
      </c>
      <c r="J117" s="6"/>
      <c r="K117" s="28">
        <f>ROUND(K128,2)</f>
        <v>0</v>
      </c>
      <c r="L117" s="26"/>
      <c r="M117" s="26"/>
      <c r="N117" s="26"/>
      <c r="O117" s="26"/>
      <c r="P117" s="26"/>
      <c r="Q117" s="26"/>
      <c r="R117" s="26"/>
      <c r="S117" s="26"/>
      <c r="T117" s="26"/>
      <c r="U117" s="26"/>
      <c r="V117" s="26"/>
      <c r="W117" s="26"/>
      <c r="X117" s="26"/>
      <c r="Y117" s="26"/>
      <c r="Z117" s="26"/>
      <c r="AA117" s="26"/>
    </row>
    <row r="118" spans="1:27" x14ac:dyDescent="0.25">
      <c r="B118" s="22" t="s">
        <v>954</v>
      </c>
    </row>
    <row r="119" spans="1:27" x14ac:dyDescent="0.25">
      <c r="B119" t="s">
        <v>992</v>
      </c>
      <c r="C119" t="s">
        <v>956</v>
      </c>
      <c r="D119" t="s">
        <v>993</v>
      </c>
      <c r="E119" s="29">
        <v>0.03</v>
      </c>
      <c r="F119" t="s">
        <v>958</v>
      </c>
      <c r="G119" t="s">
        <v>959</v>
      </c>
      <c r="H119" s="30">
        <v>0</v>
      </c>
      <c r="I119" t="s">
        <v>960</v>
      </c>
      <c r="J119" s="31">
        <f>ROUND(E119/I117* H119,5)</f>
        <v>0</v>
      </c>
      <c r="K119" s="32"/>
    </row>
    <row r="120" spans="1:27" x14ac:dyDescent="0.25">
      <c r="B120" t="s">
        <v>994</v>
      </c>
      <c r="C120" t="s">
        <v>956</v>
      </c>
      <c r="D120" t="s">
        <v>995</v>
      </c>
      <c r="E120" s="29">
        <v>0.06</v>
      </c>
      <c r="F120" t="s">
        <v>958</v>
      </c>
      <c r="G120" t="s">
        <v>959</v>
      </c>
      <c r="H120" s="30">
        <v>0</v>
      </c>
      <c r="I120" t="s">
        <v>960</v>
      </c>
      <c r="J120" s="31">
        <f>ROUND(E120/I117* H120,5)</f>
        <v>0</v>
      </c>
      <c r="K120" s="32"/>
    </row>
    <row r="121" spans="1:27" x14ac:dyDescent="0.25">
      <c r="D121" s="33" t="s">
        <v>961</v>
      </c>
      <c r="E121" s="32"/>
      <c r="H121" s="32"/>
      <c r="K121" s="30">
        <f>SUM(J119:J120)</f>
        <v>0</v>
      </c>
    </row>
    <row r="122" spans="1:27" x14ac:dyDescent="0.25">
      <c r="B122" s="22" t="s">
        <v>966</v>
      </c>
      <c r="E122" s="32"/>
      <c r="H122" s="32"/>
      <c r="K122" s="32"/>
    </row>
    <row r="123" spans="1:27" x14ac:dyDescent="0.25">
      <c r="B123" t="s">
        <v>1034</v>
      </c>
      <c r="C123" t="s">
        <v>38</v>
      </c>
      <c r="D123" t="s">
        <v>1035</v>
      </c>
      <c r="E123" s="29">
        <v>1.05</v>
      </c>
      <c r="G123" t="s">
        <v>959</v>
      </c>
      <c r="H123" s="30">
        <v>0</v>
      </c>
      <c r="I123" t="s">
        <v>960</v>
      </c>
      <c r="J123" s="31">
        <f>ROUND(E123* H123,5)</f>
        <v>0</v>
      </c>
      <c r="K123" s="32"/>
    </row>
    <row r="124" spans="1:27" x14ac:dyDescent="0.25">
      <c r="D124" s="33" t="s">
        <v>974</v>
      </c>
      <c r="E124" s="32"/>
      <c r="H124" s="32"/>
      <c r="K124" s="30">
        <f>SUM(J123:J123)</f>
        <v>0</v>
      </c>
    </row>
    <row r="125" spans="1:27" x14ac:dyDescent="0.25">
      <c r="E125" s="32"/>
      <c r="H125" s="32"/>
      <c r="K125" s="32"/>
    </row>
    <row r="126" spans="1:27" x14ac:dyDescent="0.25">
      <c r="D126" s="33" t="s">
        <v>976</v>
      </c>
      <c r="E126" s="32"/>
      <c r="H126" s="32">
        <v>1.5</v>
      </c>
      <c r="I126" t="s">
        <v>977</v>
      </c>
      <c r="J126">
        <f>ROUND(H126/100*K121,5)</f>
        <v>0</v>
      </c>
      <c r="K126" s="32"/>
    </row>
    <row r="127" spans="1:27" x14ac:dyDescent="0.25">
      <c r="D127" s="33" t="s">
        <v>975</v>
      </c>
      <c r="E127" s="32"/>
      <c r="H127" s="32"/>
      <c r="K127" s="34">
        <f>SUM(J118:J126)</f>
        <v>0</v>
      </c>
    </row>
    <row r="128" spans="1:27" x14ac:dyDescent="0.25">
      <c r="D128" s="33" t="s">
        <v>978</v>
      </c>
      <c r="E128" s="32"/>
      <c r="H128" s="32"/>
      <c r="K128" s="34">
        <f>SUM(K127:K127)</f>
        <v>0</v>
      </c>
    </row>
    <row r="130" spans="1:27" ht="45" customHeight="1" x14ac:dyDescent="0.25">
      <c r="A130" s="25"/>
      <c r="B130" s="25" t="s">
        <v>1036</v>
      </c>
      <c r="C130" s="26" t="s">
        <v>38</v>
      </c>
      <c r="D130" s="9" t="s">
        <v>1037</v>
      </c>
      <c r="E130" s="8"/>
      <c r="F130" s="8"/>
      <c r="G130" s="26"/>
      <c r="H130" s="27" t="s">
        <v>953</v>
      </c>
      <c r="I130" s="7">
        <v>1</v>
      </c>
      <c r="J130" s="6"/>
      <c r="K130" s="28">
        <f>ROUND(K142,2)</f>
        <v>0</v>
      </c>
      <c r="L130" s="26"/>
      <c r="M130" s="26"/>
      <c r="N130" s="26"/>
      <c r="O130" s="26"/>
      <c r="P130" s="26"/>
      <c r="Q130" s="26"/>
      <c r="R130" s="26"/>
      <c r="S130" s="26"/>
      <c r="T130" s="26"/>
      <c r="U130" s="26"/>
      <c r="V130" s="26"/>
      <c r="W130" s="26"/>
      <c r="X130" s="26"/>
      <c r="Y130" s="26"/>
      <c r="Z130" s="26"/>
      <c r="AA130" s="26"/>
    </row>
    <row r="131" spans="1:27" x14ac:dyDescent="0.25">
      <c r="B131" s="22" t="s">
        <v>954</v>
      </c>
    </row>
    <row r="132" spans="1:27" x14ac:dyDescent="0.25">
      <c r="B132" t="s">
        <v>994</v>
      </c>
      <c r="C132" t="s">
        <v>956</v>
      </c>
      <c r="D132" t="s">
        <v>995</v>
      </c>
      <c r="E132" s="29">
        <v>0.08</v>
      </c>
      <c r="F132" t="s">
        <v>958</v>
      </c>
      <c r="G132" t="s">
        <v>959</v>
      </c>
      <c r="H132" s="30">
        <v>0</v>
      </c>
      <c r="I132" t="s">
        <v>960</v>
      </c>
      <c r="J132" s="31">
        <f>ROUND(E132/I130* H132,5)</f>
        <v>0</v>
      </c>
      <c r="K132" s="32"/>
    </row>
    <row r="133" spans="1:27" x14ac:dyDescent="0.25">
      <c r="B133" t="s">
        <v>992</v>
      </c>
      <c r="C133" t="s">
        <v>956</v>
      </c>
      <c r="D133" t="s">
        <v>993</v>
      </c>
      <c r="E133" s="29">
        <v>0.04</v>
      </c>
      <c r="F133" t="s">
        <v>958</v>
      </c>
      <c r="G133" t="s">
        <v>959</v>
      </c>
      <c r="H133" s="30">
        <v>0</v>
      </c>
      <c r="I133" t="s">
        <v>960</v>
      </c>
      <c r="J133" s="31">
        <f>ROUND(E133/I130* H133,5)</f>
        <v>0</v>
      </c>
      <c r="K133" s="32"/>
    </row>
    <row r="134" spans="1:27" x14ac:dyDescent="0.25">
      <c r="D134" s="33" t="s">
        <v>961</v>
      </c>
      <c r="E134" s="32"/>
      <c r="H134" s="32"/>
      <c r="K134" s="30">
        <f>SUM(J132:J133)</f>
        <v>0</v>
      </c>
    </row>
    <row r="135" spans="1:27" x14ac:dyDescent="0.25">
      <c r="B135" s="22" t="s">
        <v>966</v>
      </c>
      <c r="E135" s="32"/>
      <c r="H135" s="32"/>
      <c r="K135" s="32"/>
    </row>
    <row r="136" spans="1:27" x14ac:dyDescent="0.25">
      <c r="B136" t="s">
        <v>1038</v>
      </c>
      <c r="C136" t="s">
        <v>114</v>
      </c>
      <c r="D136" t="s">
        <v>1039</v>
      </c>
      <c r="E136" s="29">
        <v>0.30030000000000001</v>
      </c>
      <c r="G136" t="s">
        <v>959</v>
      </c>
      <c r="H136" s="30">
        <v>0</v>
      </c>
      <c r="I136" t="s">
        <v>960</v>
      </c>
      <c r="J136" s="31">
        <f>ROUND(E136* H136,5)</f>
        <v>0</v>
      </c>
      <c r="K136" s="32"/>
    </row>
    <row r="137" spans="1:27" x14ac:dyDescent="0.25">
      <c r="B137" t="s">
        <v>1040</v>
      </c>
      <c r="C137" t="s">
        <v>38</v>
      </c>
      <c r="D137" t="s">
        <v>1041</v>
      </c>
      <c r="E137" s="29">
        <v>1.05</v>
      </c>
      <c r="G137" t="s">
        <v>959</v>
      </c>
      <c r="H137" s="30">
        <v>0</v>
      </c>
      <c r="I137" t="s">
        <v>960</v>
      </c>
      <c r="J137" s="31">
        <f>ROUND(E137* H137,5)</f>
        <v>0</v>
      </c>
      <c r="K137" s="32"/>
    </row>
    <row r="138" spans="1:27" x14ac:dyDescent="0.25">
      <c r="D138" s="33" t="s">
        <v>974</v>
      </c>
      <c r="E138" s="32"/>
      <c r="H138" s="32"/>
      <c r="K138" s="30">
        <f>SUM(J136:J137)</f>
        <v>0</v>
      </c>
    </row>
    <row r="139" spans="1:27" x14ac:dyDescent="0.25">
      <c r="E139" s="32"/>
      <c r="H139" s="32"/>
      <c r="K139" s="32"/>
    </row>
    <row r="140" spans="1:27" x14ac:dyDescent="0.25">
      <c r="D140" s="33" t="s">
        <v>976</v>
      </c>
      <c r="E140" s="32"/>
      <c r="H140" s="32">
        <v>1.5</v>
      </c>
      <c r="I140" t="s">
        <v>977</v>
      </c>
      <c r="J140">
        <f>ROUND(H140/100*K134,5)</f>
        <v>0</v>
      </c>
      <c r="K140" s="32"/>
    </row>
    <row r="141" spans="1:27" x14ac:dyDescent="0.25">
      <c r="D141" s="33" t="s">
        <v>975</v>
      </c>
      <c r="E141" s="32"/>
      <c r="H141" s="32"/>
      <c r="K141" s="34">
        <f>SUM(J131:J140)</f>
        <v>0</v>
      </c>
    </row>
    <row r="142" spans="1:27" x14ac:dyDescent="0.25">
      <c r="D142" s="33" t="s">
        <v>978</v>
      </c>
      <c r="E142" s="32"/>
      <c r="H142" s="32"/>
      <c r="K142" s="34">
        <f>SUM(K141:K141)</f>
        <v>0</v>
      </c>
    </row>
    <row r="144" spans="1:27" ht="45" customHeight="1" x14ac:dyDescent="0.25">
      <c r="A144" s="25"/>
      <c r="B144" s="25" t="s">
        <v>1042</v>
      </c>
      <c r="C144" s="26" t="s">
        <v>38</v>
      </c>
      <c r="D144" s="9" t="s">
        <v>1043</v>
      </c>
      <c r="E144" s="8"/>
      <c r="F144" s="8"/>
      <c r="G144" s="26"/>
      <c r="H144" s="27" t="s">
        <v>953</v>
      </c>
      <c r="I144" s="7">
        <v>1</v>
      </c>
      <c r="J144" s="6"/>
      <c r="K144" s="28">
        <f>ROUND(K156,2)</f>
        <v>0</v>
      </c>
      <c r="L144" s="26"/>
      <c r="M144" s="26"/>
      <c r="N144" s="26"/>
      <c r="O144" s="26"/>
      <c r="P144" s="26"/>
      <c r="Q144" s="26"/>
      <c r="R144" s="26"/>
      <c r="S144" s="26"/>
      <c r="T144" s="26"/>
      <c r="U144" s="26"/>
      <c r="V144" s="26"/>
      <c r="W144" s="26"/>
      <c r="X144" s="26"/>
      <c r="Y144" s="26"/>
      <c r="Z144" s="26"/>
      <c r="AA144" s="26"/>
    </row>
    <row r="145" spans="1:27" x14ac:dyDescent="0.25">
      <c r="B145" s="22" t="s">
        <v>954</v>
      </c>
    </row>
    <row r="146" spans="1:27" x14ac:dyDescent="0.25">
      <c r="B146" t="s">
        <v>992</v>
      </c>
      <c r="C146" t="s">
        <v>956</v>
      </c>
      <c r="D146" t="s">
        <v>993</v>
      </c>
      <c r="E146" s="29">
        <v>0.05</v>
      </c>
      <c r="F146" t="s">
        <v>958</v>
      </c>
      <c r="G146" t="s">
        <v>959</v>
      </c>
      <c r="H146" s="30">
        <v>0</v>
      </c>
      <c r="I146" t="s">
        <v>960</v>
      </c>
      <c r="J146" s="31">
        <f>ROUND(E146/I144* H146,5)</f>
        <v>0</v>
      </c>
      <c r="K146" s="32"/>
    </row>
    <row r="147" spans="1:27" x14ac:dyDescent="0.25">
      <c r="B147" t="s">
        <v>994</v>
      </c>
      <c r="C147" t="s">
        <v>956</v>
      </c>
      <c r="D147" t="s">
        <v>995</v>
      </c>
      <c r="E147" s="29">
        <v>0.1</v>
      </c>
      <c r="F147" t="s">
        <v>958</v>
      </c>
      <c r="G147" t="s">
        <v>959</v>
      </c>
      <c r="H147" s="30">
        <v>0</v>
      </c>
      <c r="I147" t="s">
        <v>960</v>
      </c>
      <c r="J147" s="31">
        <f>ROUND(E147/I144* H147,5)</f>
        <v>0</v>
      </c>
      <c r="K147" s="32"/>
    </row>
    <row r="148" spans="1:27" x14ac:dyDescent="0.25">
      <c r="D148" s="33" t="s">
        <v>961</v>
      </c>
      <c r="E148" s="32"/>
      <c r="H148" s="32"/>
      <c r="K148" s="30">
        <f>SUM(J146:J147)</f>
        <v>0</v>
      </c>
    </row>
    <row r="149" spans="1:27" x14ac:dyDescent="0.25">
      <c r="B149" s="22" t="s">
        <v>966</v>
      </c>
      <c r="E149" s="32"/>
      <c r="H149" s="32"/>
      <c r="K149" s="32"/>
    </row>
    <row r="150" spans="1:27" x14ac:dyDescent="0.25">
      <c r="B150" t="s">
        <v>1044</v>
      </c>
      <c r="C150" t="s">
        <v>38</v>
      </c>
      <c r="D150" t="s">
        <v>1045</v>
      </c>
      <c r="E150" s="29">
        <v>1.05</v>
      </c>
      <c r="G150" t="s">
        <v>959</v>
      </c>
      <c r="H150" s="30">
        <v>0</v>
      </c>
      <c r="I150" t="s">
        <v>960</v>
      </c>
      <c r="J150" s="31">
        <f>ROUND(E150* H150,5)</f>
        <v>0</v>
      </c>
      <c r="K150" s="32"/>
    </row>
    <row r="151" spans="1:27" x14ac:dyDescent="0.25">
      <c r="B151" t="s">
        <v>1038</v>
      </c>
      <c r="C151" t="s">
        <v>114</v>
      </c>
      <c r="D151" t="s">
        <v>1039</v>
      </c>
      <c r="E151" s="29">
        <v>0.30030000000000001</v>
      </c>
      <c r="G151" t="s">
        <v>959</v>
      </c>
      <c r="H151" s="30">
        <v>0</v>
      </c>
      <c r="I151" t="s">
        <v>960</v>
      </c>
      <c r="J151" s="31">
        <f>ROUND(E151* H151,5)</f>
        <v>0</v>
      </c>
      <c r="K151" s="32"/>
    </row>
    <row r="152" spans="1:27" x14ac:dyDescent="0.25">
      <c r="D152" s="33" t="s">
        <v>974</v>
      </c>
      <c r="E152" s="32"/>
      <c r="H152" s="32"/>
      <c r="K152" s="30">
        <f>SUM(J150:J151)</f>
        <v>0</v>
      </c>
    </row>
    <row r="153" spans="1:27" x14ac:dyDescent="0.25">
      <c r="E153" s="32"/>
      <c r="H153" s="32"/>
      <c r="K153" s="32"/>
    </row>
    <row r="154" spans="1:27" x14ac:dyDescent="0.25">
      <c r="D154" s="33" t="s">
        <v>976</v>
      </c>
      <c r="E154" s="32"/>
      <c r="H154" s="32">
        <v>1.5</v>
      </c>
      <c r="I154" t="s">
        <v>977</v>
      </c>
      <c r="J154">
        <f>ROUND(H154/100*K148,5)</f>
        <v>0</v>
      </c>
      <c r="K154" s="32"/>
    </row>
    <row r="155" spans="1:27" x14ac:dyDescent="0.25">
      <c r="D155" s="33" t="s">
        <v>975</v>
      </c>
      <c r="E155" s="32"/>
      <c r="H155" s="32"/>
      <c r="K155" s="34">
        <f>SUM(J145:J154)</f>
        <v>0</v>
      </c>
    </row>
    <row r="156" spans="1:27" x14ac:dyDescent="0.25">
      <c r="D156" s="33" t="s">
        <v>978</v>
      </c>
      <c r="E156" s="32"/>
      <c r="H156" s="32"/>
      <c r="K156" s="34">
        <f>SUM(K155:K155)</f>
        <v>0</v>
      </c>
    </row>
    <row r="158" spans="1:27" ht="45" customHeight="1" x14ac:dyDescent="0.25">
      <c r="A158" s="25"/>
      <c r="B158" s="25" t="s">
        <v>1046</v>
      </c>
      <c r="C158" s="26" t="s">
        <v>38</v>
      </c>
      <c r="D158" s="9" t="s">
        <v>1047</v>
      </c>
      <c r="E158" s="8"/>
      <c r="F158" s="8"/>
      <c r="G158" s="26"/>
      <c r="H158" s="27" t="s">
        <v>953</v>
      </c>
      <c r="I158" s="7">
        <v>1</v>
      </c>
      <c r="J158" s="6"/>
      <c r="K158" s="28">
        <f>ROUND(K173,2)</f>
        <v>0</v>
      </c>
      <c r="L158" s="26"/>
      <c r="M158" s="26"/>
      <c r="N158" s="26"/>
      <c r="O158" s="26"/>
      <c r="P158" s="26"/>
      <c r="Q158" s="26"/>
      <c r="R158" s="26"/>
      <c r="S158" s="26"/>
      <c r="T158" s="26"/>
      <c r="U158" s="26"/>
      <c r="V158" s="26"/>
      <c r="W158" s="26"/>
      <c r="X158" s="26"/>
      <c r="Y158" s="26"/>
      <c r="Z158" s="26"/>
      <c r="AA158" s="26"/>
    </row>
    <row r="159" spans="1:27" x14ac:dyDescent="0.25">
      <c r="B159" s="22" t="s">
        <v>954</v>
      </c>
    </row>
    <row r="160" spans="1:27" x14ac:dyDescent="0.25">
      <c r="B160" t="s">
        <v>1005</v>
      </c>
      <c r="C160" t="s">
        <v>956</v>
      </c>
      <c r="D160" t="s">
        <v>1006</v>
      </c>
      <c r="E160" s="29">
        <v>0.06</v>
      </c>
      <c r="F160" t="s">
        <v>958</v>
      </c>
      <c r="G160" t="s">
        <v>959</v>
      </c>
      <c r="H160" s="30">
        <v>0</v>
      </c>
      <c r="I160" t="s">
        <v>960</v>
      </c>
      <c r="J160" s="31">
        <f>ROUND(E160/I158* H160,5)</f>
        <v>0</v>
      </c>
      <c r="K160" s="32"/>
    </row>
    <row r="161" spans="1:27" x14ac:dyDescent="0.25">
      <c r="B161" t="s">
        <v>1007</v>
      </c>
      <c r="C161" t="s">
        <v>956</v>
      </c>
      <c r="D161" t="s">
        <v>1008</v>
      </c>
      <c r="E161" s="29">
        <v>0.19</v>
      </c>
      <c r="F161" t="s">
        <v>958</v>
      </c>
      <c r="G161" t="s">
        <v>959</v>
      </c>
      <c r="H161" s="30">
        <v>0</v>
      </c>
      <c r="I161" t="s">
        <v>960</v>
      </c>
      <c r="J161" s="31">
        <f>ROUND(E161/I158* H161,5)</f>
        <v>0</v>
      </c>
      <c r="K161" s="32"/>
    </row>
    <row r="162" spans="1:27" x14ac:dyDescent="0.25">
      <c r="D162" s="33" t="s">
        <v>961</v>
      </c>
      <c r="E162" s="32"/>
      <c r="H162" s="32"/>
      <c r="K162" s="30">
        <f>SUM(J160:J161)</f>
        <v>0</v>
      </c>
    </row>
    <row r="163" spans="1:27" x14ac:dyDescent="0.25">
      <c r="B163" s="22" t="s">
        <v>966</v>
      </c>
      <c r="E163" s="32"/>
      <c r="H163" s="32"/>
      <c r="K163" s="32"/>
    </row>
    <row r="164" spans="1:27" x14ac:dyDescent="0.25">
      <c r="B164" t="s">
        <v>1048</v>
      </c>
      <c r="C164" t="s">
        <v>114</v>
      </c>
      <c r="D164" t="s">
        <v>1049</v>
      </c>
      <c r="E164" s="29">
        <v>0.53</v>
      </c>
      <c r="G164" t="s">
        <v>959</v>
      </c>
      <c r="H164" s="30">
        <v>0</v>
      </c>
      <c r="I164" t="s">
        <v>960</v>
      </c>
      <c r="J164" s="31">
        <f>ROUND(E164* H164,5)</f>
        <v>0</v>
      </c>
      <c r="K164" s="32"/>
    </row>
    <row r="165" spans="1:27" x14ac:dyDescent="0.25">
      <c r="B165" t="s">
        <v>1050</v>
      </c>
      <c r="C165" t="s">
        <v>1014</v>
      </c>
      <c r="D165" t="s">
        <v>1051</v>
      </c>
      <c r="E165" s="29">
        <v>0.3</v>
      </c>
      <c r="G165" t="s">
        <v>959</v>
      </c>
      <c r="H165" s="30">
        <v>0</v>
      </c>
      <c r="I165" t="s">
        <v>960</v>
      </c>
      <c r="J165" s="31">
        <f>ROUND(E165* H165,5)</f>
        <v>0</v>
      </c>
      <c r="K165" s="32"/>
    </row>
    <row r="166" spans="1:27" x14ac:dyDescent="0.25">
      <c r="B166" t="s">
        <v>1052</v>
      </c>
      <c r="C166" t="s">
        <v>38</v>
      </c>
      <c r="D166" t="s">
        <v>1053</v>
      </c>
      <c r="E166" s="29">
        <v>1.05</v>
      </c>
      <c r="G166" t="s">
        <v>959</v>
      </c>
      <c r="H166" s="30">
        <v>0</v>
      </c>
      <c r="I166" t="s">
        <v>960</v>
      </c>
      <c r="J166" s="31">
        <f>ROUND(E166* H166,5)</f>
        <v>0</v>
      </c>
      <c r="K166" s="32"/>
    </row>
    <row r="167" spans="1:27" x14ac:dyDescent="0.25">
      <c r="B167" t="s">
        <v>1054</v>
      </c>
      <c r="C167" t="s">
        <v>114</v>
      </c>
      <c r="D167" t="s">
        <v>1055</v>
      </c>
      <c r="E167" s="29">
        <v>0.4</v>
      </c>
      <c r="G167" t="s">
        <v>959</v>
      </c>
      <c r="H167" s="30">
        <v>0</v>
      </c>
      <c r="I167" t="s">
        <v>960</v>
      </c>
      <c r="J167" s="31">
        <f>ROUND(E167* H167,5)</f>
        <v>0</v>
      </c>
      <c r="K167" s="32"/>
    </row>
    <row r="168" spans="1:27" x14ac:dyDescent="0.25">
      <c r="B168" t="s">
        <v>1056</v>
      </c>
      <c r="C168" t="s">
        <v>80</v>
      </c>
      <c r="D168" t="s">
        <v>1057</v>
      </c>
      <c r="E168" s="29">
        <v>3.2</v>
      </c>
      <c r="G168" t="s">
        <v>959</v>
      </c>
      <c r="H168" s="30">
        <v>0</v>
      </c>
      <c r="I168" t="s">
        <v>960</v>
      </c>
      <c r="J168" s="31">
        <f>ROUND(E168* H168,5)</f>
        <v>0</v>
      </c>
      <c r="K168" s="32"/>
    </row>
    <row r="169" spans="1:27" x14ac:dyDescent="0.25">
      <c r="D169" s="33" t="s">
        <v>974</v>
      </c>
      <c r="E169" s="32"/>
      <c r="H169" s="32"/>
      <c r="K169" s="30">
        <f>SUM(J164:J168)</f>
        <v>0</v>
      </c>
    </row>
    <row r="170" spans="1:27" x14ac:dyDescent="0.25">
      <c r="E170" s="32"/>
      <c r="H170" s="32"/>
      <c r="K170" s="32"/>
    </row>
    <row r="171" spans="1:27" x14ac:dyDescent="0.25">
      <c r="D171" s="33" t="s">
        <v>976</v>
      </c>
      <c r="E171" s="32"/>
      <c r="H171" s="32">
        <v>1.5</v>
      </c>
      <c r="I171" t="s">
        <v>977</v>
      </c>
      <c r="J171">
        <f>ROUND(H171/100*K162,5)</f>
        <v>0</v>
      </c>
      <c r="K171" s="32"/>
    </row>
    <row r="172" spans="1:27" x14ac:dyDescent="0.25">
      <c r="D172" s="33" t="s">
        <v>975</v>
      </c>
      <c r="E172" s="32"/>
      <c r="H172" s="32"/>
      <c r="K172" s="34">
        <f>SUM(J159:J171)</f>
        <v>0</v>
      </c>
    </row>
    <row r="173" spans="1:27" x14ac:dyDescent="0.25">
      <c r="D173" s="33" t="s">
        <v>978</v>
      </c>
      <c r="E173" s="32"/>
      <c r="H173" s="32"/>
      <c r="K173" s="34">
        <f>SUM(K172:K172)</f>
        <v>0</v>
      </c>
    </row>
    <row r="175" spans="1:27" ht="45" customHeight="1" x14ac:dyDescent="0.25">
      <c r="A175" s="25"/>
      <c r="B175" s="25" t="s">
        <v>1058</v>
      </c>
      <c r="C175" s="26" t="s">
        <v>38</v>
      </c>
      <c r="D175" s="9" t="s">
        <v>1059</v>
      </c>
      <c r="E175" s="8"/>
      <c r="F175" s="8"/>
      <c r="G175" s="26"/>
      <c r="H175" s="27" t="s">
        <v>953</v>
      </c>
      <c r="I175" s="7">
        <v>1</v>
      </c>
      <c r="J175" s="6"/>
      <c r="K175" s="28">
        <f>ROUND(K192,2)</f>
        <v>0</v>
      </c>
      <c r="L175" s="26"/>
      <c r="M175" s="26"/>
      <c r="N175" s="26"/>
      <c r="O175" s="26"/>
      <c r="P175" s="26"/>
      <c r="Q175" s="26"/>
      <c r="R175" s="26"/>
      <c r="S175" s="26"/>
      <c r="T175" s="26"/>
      <c r="U175" s="26"/>
      <c r="V175" s="26"/>
      <c r="W175" s="26"/>
      <c r="X175" s="26"/>
      <c r="Y175" s="26"/>
      <c r="Z175" s="26"/>
      <c r="AA175" s="26"/>
    </row>
    <row r="176" spans="1:27" x14ac:dyDescent="0.25">
      <c r="B176" s="22" t="s">
        <v>954</v>
      </c>
    </row>
    <row r="177" spans="2:11" x14ac:dyDescent="0.25">
      <c r="B177" t="s">
        <v>1007</v>
      </c>
      <c r="C177" t="s">
        <v>956</v>
      </c>
      <c r="D177" t="s">
        <v>1008</v>
      </c>
      <c r="E177" s="29">
        <v>0.2</v>
      </c>
      <c r="F177" t="s">
        <v>958</v>
      </c>
      <c r="G177" t="s">
        <v>959</v>
      </c>
      <c r="H177" s="30">
        <v>0</v>
      </c>
      <c r="I177" t="s">
        <v>960</v>
      </c>
      <c r="J177" s="31">
        <f>ROUND(E177/I175* H177,5)</f>
        <v>0</v>
      </c>
      <c r="K177" s="32"/>
    </row>
    <row r="178" spans="2:11" x14ac:dyDescent="0.25">
      <c r="B178" t="s">
        <v>1005</v>
      </c>
      <c r="C178" t="s">
        <v>956</v>
      </c>
      <c r="D178" t="s">
        <v>1006</v>
      </c>
      <c r="E178" s="29">
        <v>7.0000000000000007E-2</v>
      </c>
      <c r="F178" t="s">
        <v>958</v>
      </c>
      <c r="G178" t="s">
        <v>959</v>
      </c>
      <c r="H178" s="30">
        <v>0</v>
      </c>
      <c r="I178" t="s">
        <v>960</v>
      </c>
      <c r="J178" s="31">
        <f>ROUND(E178/I175* H178,5)</f>
        <v>0</v>
      </c>
      <c r="K178" s="32"/>
    </row>
    <row r="179" spans="2:11" x14ac:dyDescent="0.25">
      <c r="D179" s="33" t="s">
        <v>961</v>
      </c>
      <c r="E179" s="32"/>
      <c r="H179" s="32"/>
      <c r="K179" s="30">
        <f>SUM(J177:J178)</f>
        <v>0</v>
      </c>
    </row>
    <row r="180" spans="2:11" x14ac:dyDescent="0.25">
      <c r="B180" s="22" t="s">
        <v>966</v>
      </c>
      <c r="E180" s="32"/>
      <c r="H180" s="32"/>
      <c r="K180" s="32"/>
    </row>
    <row r="181" spans="2:11" x14ac:dyDescent="0.25">
      <c r="B181" t="s">
        <v>1060</v>
      </c>
      <c r="C181" t="s">
        <v>38</v>
      </c>
      <c r="D181" t="s">
        <v>1061</v>
      </c>
      <c r="E181" s="29">
        <v>1.05</v>
      </c>
      <c r="G181" t="s">
        <v>959</v>
      </c>
      <c r="H181" s="30">
        <v>0</v>
      </c>
      <c r="I181" t="s">
        <v>960</v>
      </c>
      <c r="J181" s="31">
        <f t="shared" ref="J181:J187" si="0">ROUND(E181* H181,5)</f>
        <v>0</v>
      </c>
      <c r="K181" s="32"/>
    </row>
    <row r="182" spans="2:11" x14ac:dyDescent="0.25">
      <c r="B182" t="s">
        <v>1054</v>
      </c>
      <c r="C182" t="s">
        <v>114</v>
      </c>
      <c r="D182" t="s">
        <v>1055</v>
      </c>
      <c r="E182" s="29">
        <v>0.4</v>
      </c>
      <c r="G182" t="s">
        <v>959</v>
      </c>
      <c r="H182" s="30">
        <v>0</v>
      </c>
      <c r="I182" t="s">
        <v>960</v>
      </c>
      <c r="J182" s="31">
        <f t="shared" si="0"/>
        <v>0</v>
      </c>
      <c r="K182" s="32"/>
    </row>
    <row r="183" spans="2:11" x14ac:dyDescent="0.25">
      <c r="B183" t="s">
        <v>1062</v>
      </c>
      <c r="C183" t="s">
        <v>38</v>
      </c>
      <c r="D183" t="s">
        <v>1063</v>
      </c>
      <c r="E183" s="29">
        <v>1.05</v>
      </c>
      <c r="G183" t="s">
        <v>959</v>
      </c>
      <c r="H183" s="30">
        <v>0</v>
      </c>
      <c r="I183" t="s">
        <v>960</v>
      </c>
      <c r="J183" s="31">
        <f t="shared" si="0"/>
        <v>0</v>
      </c>
      <c r="K183" s="32"/>
    </row>
    <row r="184" spans="2:11" x14ac:dyDescent="0.25">
      <c r="B184" t="s">
        <v>1064</v>
      </c>
      <c r="C184" t="s">
        <v>38</v>
      </c>
      <c r="D184" t="s">
        <v>1065</v>
      </c>
      <c r="E184" s="29">
        <v>1.05</v>
      </c>
      <c r="G184" t="s">
        <v>959</v>
      </c>
      <c r="H184" s="30">
        <v>0</v>
      </c>
      <c r="I184" t="s">
        <v>960</v>
      </c>
      <c r="J184" s="31">
        <f t="shared" si="0"/>
        <v>0</v>
      </c>
      <c r="K184" s="32"/>
    </row>
    <row r="185" spans="2:11" x14ac:dyDescent="0.25">
      <c r="B185" t="s">
        <v>1050</v>
      </c>
      <c r="C185" t="s">
        <v>1014</v>
      </c>
      <c r="D185" t="s">
        <v>1051</v>
      </c>
      <c r="E185" s="29">
        <v>0.3</v>
      </c>
      <c r="G185" t="s">
        <v>959</v>
      </c>
      <c r="H185" s="30">
        <v>0</v>
      </c>
      <c r="I185" t="s">
        <v>960</v>
      </c>
      <c r="J185" s="31">
        <f t="shared" si="0"/>
        <v>0</v>
      </c>
      <c r="K185" s="32"/>
    </row>
    <row r="186" spans="2:11" x14ac:dyDescent="0.25">
      <c r="B186" t="s">
        <v>1048</v>
      </c>
      <c r="C186" t="s">
        <v>114</v>
      </c>
      <c r="D186" t="s">
        <v>1049</v>
      </c>
      <c r="E186" s="29">
        <v>0.53</v>
      </c>
      <c r="G186" t="s">
        <v>959</v>
      </c>
      <c r="H186" s="30">
        <v>0</v>
      </c>
      <c r="I186" t="s">
        <v>960</v>
      </c>
      <c r="J186" s="31">
        <f t="shared" si="0"/>
        <v>0</v>
      </c>
      <c r="K186" s="32"/>
    </row>
    <row r="187" spans="2:11" x14ac:dyDescent="0.25">
      <c r="B187" t="s">
        <v>1056</v>
      </c>
      <c r="C187" t="s">
        <v>80</v>
      </c>
      <c r="D187" t="s">
        <v>1057</v>
      </c>
      <c r="E187" s="29">
        <v>3.2</v>
      </c>
      <c r="G187" t="s">
        <v>959</v>
      </c>
      <c r="H187" s="30">
        <v>0</v>
      </c>
      <c r="I187" t="s">
        <v>960</v>
      </c>
      <c r="J187" s="31">
        <f t="shared" si="0"/>
        <v>0</v>
      </c>
      <c r="K187" s="32"/>
    </row>
    <row r="188" spans="2:11" x14ac:dyDescent="0.25">
      <c r="D188" s="33" t="s">
        <v>974</v>
      </c>
      <c r="E188" s="32"/>
      <c r="H188" s="32"/>
      <c r="K188" s="30">
        <f>SUM(J181:J187)</f>
        <v>0</v>
      </c>
    </row>
    <row r="189" spans="2:11" x14ac:dyDescent="0.25">
      <c r="E189" s="32"/>
      <c r="H189" s="32"/>
      <c r="K189" s="32"/>
    </row>
    <row r="190" spans="2:11" x14ac:dyDescent="0.25">
      <c r="D190" s="33" t="s">
        <v>976</v>
      </c>
      <c r="E190" s="32"/>
      <c r="H190" s="32">
        <v>1.5</v>
      </c>
      <c r="I190" t="s">
        <v>977</v>
      </c>
      <c r="J190">
        <f>ROUND(H190/100*K179,5)</f>
        <v>0</v>
      </c>
      <c r="K190" s="32"/>
    </row>
    <row r="191" spans="2:11" x14ac:dyDescent="0.25">
      <c r="D191" s="33" t="s">
        <v>975</v>
      </c>
      <c r="E191" s="32"/>
      <c r="H191" s="32"/>
      <c r="K191" s="34">
        <f>SUM(J176:J190)</f>
        <v>0</v>
      </c>
    </row>
    <row r="192" spans="2:11" x14ac:dyDescent="0.25">
      <c r="D192" s="33" t="s">
        <v>978</v>
      </c>
      <c r="E192" s="32"/>
      <c r="H192" s="32"/>
      <c r="K192" s="34">
        <f>SUM(K191:K191)</f>
        <v>0</v>
      </c>
    </row>
    <row r="194" spans="1:27" ht="45" customHeight="1" x14ac:dyDescent="0.25">
      <c r="A194" s="25"/>
      <c r="B194" s="25" t="s">
        <v>1066</v>
      </c>
      <c r="C194" s="26" t="s">
        <v>38</v>
      </c>
      <c r="D194" s="9" t="s">
        <v>1067</v>
      </c>
      <c r="E194" s="8"/>
      <c r="F194" s="8"/>
      <c r="G194" s="26"/>
      <c r="H194" s="27" t="s">
        <v>953</v>
      </c>
      <c r="I194" s="7">
        <v>1</v>
      </c>
      <c r="J194" s="6"/>
      <c r="K194" s="28">
        <f>ROUND(K209,2)</f>
        <v>0</v>
      </c>
      <c r="L194" s="26"/>
      <c r="M194" s="26"/>
      <c r="N194" s="26"/>
      <c r="O194" s="26"/>
      <c r="P194" s="26"/>
      <c r="Q194" s="26"/>
      <c r="R194" s="26"/>
      <c r="S194" s="26"/>
      <c r="T194" s="26"/>
      <c r="U194" s="26"/>
      <c r="V194" s="26"/>
      <c r="W194" s="26"/>
      <c r="X194" s="26"/>
      <c r="Y194" s="26"/>
      <c r="Z194" s="26"/>
      <c r="AA194" s="26"/>
    </row>
    <row r="195" spans="1:27" x14ac:dyDescent="0.25">
      <c r="B195" s="22" t="s">
        <v>954</v>
      </c>
    </row>
    <row r="196" spans="1:27" x14ac:dyDescent="0.25">
      <c r="B196" t="s">
        <v>1007</v>
      </c>
      <c r="C196" t="s">
        <v>956</v>
      </c>
      <c r="D196" t="s">
        <v>1008</v>
      </c>
      <c r="E196" s="29">
        <v>0.2</v>
      </c>
      <c r="F196" t="s">
        <v>958</v>
      </c>
      <c r="G196" t="s">
        <v>959</v>
      </c>
      <c r="H196" s="30">
        <v>0</v>
      </c>
      <c r="I196" t="s">
        <v>960</v>
      </c>
      <c r="J196" s="31">
        <f>ROUND(E196/I194* H196,5)</f>
        <v>0</v>
      </c>
      <c r="K196" s="32"/>
    </row>
    <row r="197" spans="1:27" x14ac:dyDescent="0.25">
      <c r="B197" t="s">
        <v>1005</v>
      </c>
      <c r="C197" t="s">
        <v>956</v>
      </c>
      <c r="D197" t="s">
        <v>1006</v>
      </c>
      <c r="E197" s="29">
        <v>7.0000000000000007E-2</v>
      </c>
      <c r="F197" t="s">
        <v>958</v>
      </c>
      <c r="G197" t="s">
        <v>959</v>
      </c>
      <c r="H197" s="30">
        <v>0</v>
      </c>
      <c r="I197" t="s">
        <v>960</v>
      </c>
      <c r="J197" s="31">
        <f>ROUND(E197/I194* H197,5)</f>
        <v>0</v>
      </c>
      <c r="K197" s="32"/>
    </row>
    <row r="198" spans="1:27" x14ac:dyDescent="0.25">
      <c r="D198" s="33" t="s">
        <v>961</v>
      </c>
      <c r="E198" s="32"/>
      <c r="H198" s="32"/>
      <c r="K198" s="30">
        <f>SUM(J196:J197)</f>
        <v>0</v>
      </c>
    </row>
    <row r="199" spans="1:27" x14ac:dyDescent="0.25">
      <c r="B199" s="22" t="s">
        <v>966</v>
      </c>
      <c r="E199" s="32"/>
      <c r="H199" s="32"/>
      <c r="K199" s="32"/>
    </row>
    <row r="200" spans="1:27" x14ac:dyDescent="0.25">
      <c r="B200" t="s">
        <v>1050</v>
      </c>
      <c r="C200" t="s">
        <v>1014</v>
      </c>
      <c r="D200" t="s">
        <v>1051</v>
      </c>
      <c r="E200" s="29">
        <v>0.3</v>
      </c>
      <c r="G200" t="s">
        <v>959</v>
      </c>
      <c r="H200" s="30">
        <v>0</v>
      </c>
      <c r="I200" t="s">
        <v>960</v>
      </c>
      <c r="J200" s="31">
        <f>ROUND(E200* H200,5)</f>
        <v>0</v>
      </c>
      <c r="K200" s="32"/>
    </row>
    <row r="201" spans="1:27" x14ac:dyDescent="0.25">
      <c r="B201" t="s">
        <v>1048</v>
      </c>
      <c r="C201" t="s">
        <v>114</v>
      </c>
      <c r="D201" t="s">
        <v>1049</v>
      </c>
      <c r="E201" s="29">
        <v>0.53</v>
      </c>
      <c r="G201" t="s">
        <v>959</v>
      </c>
      <c r="H201" s="30">
        <v>0</v>
      </c>
      <c r="I201" t="s">
        <v>960</v>
      </c>
      <c r="J201" s="31">
        <f>ROUND(E201* H201,5)</f>
        <v>0</v>
      </c>
      <c r="K201" s="32"/>
    </row>
    <row r="202" spans="1:27" x14ac:dyDescent="0.25">
      <c r="B202" t="s">
        <v>1054</v>
      </c>
      <c r="C202" t="s">
        <v>114</v>
      </c>
      <c r="D202" t="s">
        <v>1055</v>
      </c>
      <c r="E202" s="29">
        <v>0.4</v>
      </c>
      <c r="G202" t="s">
        <v>959</v>
      </c>
      <c r="H202" s="30">
        <v>0</v>
      </c>
      <c r="I202" t="s">
        <v>960</v>
      </c>
      <c r="J202" s="31">
        <f>ROUND(E202* H202,5)</f>
        <v>0</v>
      </c>
      <c r="K202" s="32"/>
    </row>
    <row r="203" spans="1:27" x14ac:dyDescent="0.25">
      <c r="B203" t="s">
        <v>1068</v>
      </c>
      <c r="C203" t="s">
        <v>38</v>
      </c>
      <c r="D203" t="s">
        <v>1069</v>
      </c>
      <c r="E203" s="29">
        <v>2.1</v>
      </c>
      <c r="G203" t="s">
        <v>959</v>
      </c>
      <c r="H203" s="30">
        <v>0</v>
      </c>
      <c r="I203" t="s">
        <v>960</v>
      </c>
      <c r="J203" s="31">
        <f>ROUND(E203* H203,5)</f>
        <v>0</v>
      </c>
      <c r="K203" s="32"/>
    </row>
    <row r="204" spans="1:27" x14ac:dyDescent="0.25">
      <c r="B204" t="s">
        <v>1056</v>
      </c>
      <c r="C204" t="s">
        <v>80</v>
      </c>
      <c r="D204" t="s">
        <v>1057</v>
      </c>
      <c r="E204" s="29">
        <v>3.2</v>
      </c>
      <c r="G204" t="s">
        <v>959</v>
      </c>
      <c r="H204" s="30">
        <v>0</v>
      </c>
      <c r="I204" t="s">
        <v>960</v>
      </c>
      <c r="J204" s="31">
        <f>ROUND(E204* H204,5)</f>
        <v>0</v>
      </c>
      <c r="K204" s="32"/>
    </row>
    <row r="205" spans="1:27" x14ac:dyDescent="0.25">
      <c r="D205" s="33" t="s">
        <v>974</v>
      </c>
      <c r="E205" s="32"/>
      <c r="H205" s="32"/>
      <c r="K205" s="30">
        <f>SUM(J200:J204)</f>
        <v>0</v>
      </c>
    </row>
    <row r="206" spans="1:27" x14ac:dyDescent="0.25">
      <c r="E206" s="32"/>
      <c r="H206" s="32"/>
      <c r="K206" s="32"/>
    </row>
    <row r="207" spans="1:27" x14ac:dyDescent="0.25">
      <c r="D207" s="33" t="s">
        <v>976</v>
      </c>
      <c r="E207" s="32"/>
      <c r="H207" s="32">
        <v>1.5</v>
      </c>
      <c r="I207" t="s">
        <v>977</v>
      </c>
      <c r="J207">
        <f>ROUND(H207/100*K198,5)</f>
        <v>0</v>
      </c>
      <c r="K207" s="32"/>
    </row>
    <row r="208" spans="1:27" x14ac:dyDescent="0.25">
      <c r="D208" s="33" t="s">
        <v>975</v>
      </c>
      <c r="E208" s="32"/>
      <c r="H208" s="32"/>
      <c r="K208" s="34">
        <f>SUM(J195:J207)</f>
        <v>0</v>
      </c>
    </row>
    <row r="209" spans="1:27" x14ac:dyDescent="0.25">
      <c r="D209" s="33" t="s">
        <v>978</v>
      </c>
      <c r="E209" s="32"/>
      <c r="H209" s="32"/>
      <c r="K209" s="34">
        <f>SUM(K208:K208)</f>
        <v>0</v>
      </c>
    </row>
    <row r="211" spans="1:27" ht="45" customHeight="1" x14ac:dyDescent="0.25">
      <c r="A211" s="25"/>
      <c r="B211" s="25" t="s">
        <v>1070</v>
      </c>
      <c r="C211" s="26" t="s">
        <v>38</v>
      </c>
      <c r="D211" s="9" t="s">
        <v>1071</v>
      </c>
      <c r="E211" s="8"/>
      <c r="F211" s="8"/>
      <c r="G211" s="26"/>
      <c r="H211" s="27" t="s">
        <v>953</v>
      </c>
      <c r="I211" s="7">
        <v>1</v>
      </c>
      <c r="J211" s="6"/>
      <c r="K211" s="28">
        <f>ROUND(K226,2)</f>
        <v>0</v>
      </c>
      <c r="L211" s="26"/>
      <c r="M211" s="26"/>
      <c r="N211" s="26"/>
      <c r="O211" s="26"/>
      <c r="P211" s="26"/>
      <c r="Q211" s="26"/>
      <c r="R211" s="26"/>
      <c r="S211" s="26"/>
      <c r="T211" s="26"/>
      <c r="U211" s="26"/>
      <c r="V211" s="26"/>
      <c r="W211" s="26"/>
      <c r="X211" s="26"/>
      <c r="Y211" s="26"/>
      <c r="Z211" s="26"/>
      <c r="AA211" s="26"/>
    </row>
    <row r="212" spans="1:27" x14ac:dyDescent="0.25">
      <c r="B212" s="22" t="s">
        <v>954</v>
      </c>
    </row>
    <row r="213" spans="1:27" x14ac:dyDescent="0.25">
      <c r="B213" t="s">
        <v>1005</v>
      </c>
      <c r="C213" t="s">
        <v>956</v>
      </c>
      <c r="D213" t="s">
        <v>1006</v>
      </c>
      <c r="E213" s="29">
        <v>0.06</v>
      </c>
      <c r="F213" t="s">
        <v>958</v>
      </c>
      <c r="G213" t="s">
        <v>959</v>
      </c>
      <c r="H213" s="30">
        <v>0</v>
      </c>
      <c r="I213" t="s">
        <v>960</v>
      </c>
      <c r="J213" s="31">
        <f>ROUND(E213/I211* H213,5)</f>
        <v>0</v>
      </c>
      <c r="K213" s="32"/>
    </row>
    <row r="214" spans="1:27" x14ac:dyDescent="0.25">
      <c r="B214" t="s">
        <v>1007</v>
      </c>
      <c r="C214" t="s">
        <v>956</v>
      </c>
      <c r="D214" t="s">
        <v>1008</v>
      </c>
      <c r="E214" s="29">
        <v>0.19</v>
      </c>
      <c r="F214" t="s">
        <v>958</v>
      </c>
      <c r="G214" t="s">
        <v>959</v>
      </c>
      <c r="H214" s="30">
        <v>0</v>
      </c>
      <c r="I214" t="s">
        <v>960</v>
      </c>
      <c r="J214" s="31">
        <f>ROUND(E214/I211* H214,5)</f>
        <v>0</v>
      </c>
      <c r="K214" s="32"/>
    </row>
    <row r="215" spans="1:27" x14ac:dyDescent="0.25">
      <c r="D215" s="33" t="s">
        <v>961</v>
      </c>
      <c r="E215" s="32"/>
      <c r="H215" s="32"/>
      <c r="K215" s="30">
        <f>SUM(J213:J214)</f>
        <v>0</v>
      </c>
    </row>
    <row r="216" spans="1:27" x14ac:dyDescent="0.25">
      <c r="B216" s="22" t="s">
        <v>966</v>
      </c>
      <c r="E216" s="32"/>
      <c r="H216" s="32"/>
      <c r="K216" s="32"/>
    </row>
    <row r="217" spans="1:27" x14ac:dyDescent="0.25">
      <c r="B217" t="s">
        <v>1056</v>
      </c>
      <c r="C217" t="s">
        <v>80</v>
      </c>
      <c r="D217" t="s">
        <v>1057</v>
      </c>
      <c r="E217" s="29">
        <v>3.2</v>
      </c>
      <c r="G217" t="s">
        <v>959</v>
      </c>
      <c r="H217" s="30">
        <v>0</v>
      </c>
      <c r="I217" t="s">
        <v>960</v>
      </c>
      <c r="J217" s="31">
        <f>ROUND(E217* H217,5)</f>
        <v>0</v>
      </c>
      <c r="K217" s="32"/>
    </row>
    <row r="218" spans="1:27" x14ac:dyDescent="0.25">
      <c r="B218" t="s">
        <v>1050</v>
      </c>
      <c r="C218" t="s">
        <v>1014</v>
      </c>
      <c r="D218" t="s">
        <v>1051</v>
      </c>
      <c r="E218" s="29">
        <v>0.3</v>
      </c>
      <c r="G218" t="s">
        <v>959</v>
      </c>
      <c r="H218" s="30">
        <v>0</v>
      </c>
      <c r="I218" t="s">
        <v>960</v>
      </c>
      <c r="J218" s="31">
        <f>ROUND(E218* H218,5)</f>
        <v>0</v>
      </c>
      <c r="K218" s="32"/>
    </row>
    <row r="219" spans="1:27" x14ac:dyDescent="0.25">
      <c r="B219" t="s">
        <v>1054</v>
      </c>
      <c r="C219" t="s">
        <v>114</v>
      </c>
      <c r="D219" t="s">
        <v>1055</v>
      </c>
      <c r="E219" s="29">
        <v>0.4</v>
      </c>
      <c r="G219" t="s">
        <v>959</v>
      </c>
      <c r="H219" s="30">
        <v>0</v>
      </c>
      <c r="I219" t="s">
        <v>960</v>
      </c>
      <c r="J219" s="31">
        <f>ROUND(E219* H219,5)</f>
        <v>0</v>
      </c>
      <c r="K219" s="32"/>
    </row>
    <row r="220" spans="1:27" x14ac:dyDescent="0.25">
      <c r="B220" t="s">
        <v>1048</v>
      </c>
      <c r="C220" t="s">
        <v>114</v>
      </c>
      <c r="D220" t="s">
        <v>1049</v>
      </c>
      <c r="E220" s="29">
        <v>0.53</v>
      </c>
      <c r="G220" t="s">
        <v>959</v>
      </c>
      <c r="H220" s="30">
        <v>0</v>
      </c>
      <c r="I220" t="s">
        <v>960</v>
      </c>
      <c r="J220" s="31">
        <f>ROUND(E220* H220,5)</f>
        <v>0</v>
      </c>
      <c r="K220" s="32"/>
    </row>
    <row r="221" spans="1:27" x14ac:dyDescent="0.25">
      <c r="B221" t="s">
        <v>1064</v>
      </c>
      <c r="C221" t="s">
        <v>38</v>
      </c>
      <c r="D221" t="s">
        <v>1065</v>
      </c>
      <c r="E221" s="29">
        <v>1.05</v>
      </c>
      <c r="G221" t="s">
        <v>959</v>
      </c>
      <c r="H221" s="30">
        <v>0</v>
      </c>
      <c r="I221" t="s">
        <v>960</v>
      </c>
      <c r="J221" s="31">
        <f>ROUND(E221* H221,5)</f>
        <v>0</v>
      </c>
      <c r="K221" s="32"/>
    </row>
    <row r="222" spans="1:27" x14ac:dyDescent="0.25">
      <c r="D222" s="33" t="s">
        <v>974</v>
      </c>
      <c r="E222" s="32"/>
      <c r="H222" s="32"/>
      <c r="K222" s="30">
        <f>SUM(J217:J221)</f>
        <v>0</v>
      </c>
    </row>
    <row r="223" spans="1:27" x14ac:dyDescent="0.25">
      <c r="E223" s="32"/>
      <c r="H223" s="32"/>
      <c r="K223" s="32"/>
    </row>
    <row r="224" spans="1:27" x14ac:dyDescent="0.25">
      <c r="D224" s="33" t="s">
        <v>976</v>
      </c>
      <c r="E224" s="32"/>
      <c r="H224" s="32">
        <v>1.5</v>
      </c>
      <c r="I224" t="s">
        <v>977</v>
      </c>
      <c r="J224">
        <f>ROUND(H224/100*K215,5)</f>
        <v>0</v>
      </c>
      <c r="K224" s="32"/>
    </row>
    <row r="225" spans="1:27" x14ac:dyDescent="0.25">
      <c r="D225" s="33" t="s">
        <v>975</v>
      </c>
      <c r="E225" s="32"/>
      <c r="H225" s="32"/>
      <c r="K225" s="34">
        <f>SUM(J212:J224)</f>
        <v>0</v>
      </c>
    </row>
    <row r="226" spans="1:27" x14ac:dyDescent="0.25">
      <c r="D226" s="33" t="s">
        <v>978</v>
      </c>
      <c r="E226" s="32"/>
      <c r="H226" s="32"/>
      <c r="K226" s="34">
        <f>SUM(K225:K225)</f>
        <v>0</v>
      </c>
    </row>
    <row r="228" spans="1:27" ht="45" customHeight="1" x14ac:dyDescent="0.25">
      <c r="A228" s="25"/>
      <c r="B228" s="25" t="s">
        <v>1072</v>
      </c>
      <c r="C228" s="26" t="s">
        <v>38</v>
      </c>
      <c r="D228" s="9" t="s">
        <v>1073</v>
      </c>
      <c r="E228" s="8"/>
      <c r="F228" s="8"/>
      <c r="G228" s="26"/>
      <c r="H228" s="27" t="s">
        <v>953</v>
      </c>
      <c r="I228" s="7">
        <v>1</v>
      </c>
      <c r="J228" s="6"/>
      <c r="K228" s="28">
        <f>ROUND(K243,2)</f>
        <v>0</v>
      </c>
      <c r="L228" s="26"/>
      <c r="M228" s="26"/>
      <c r="N228" s="26"/>
      <c r="O228" s="26"/>
      <c r="P228" s="26"/>
      <c r="Q228" s="26"/>
      <c r="R228" s="26"/>
      <c r="S228" s="26"/>
      <c r="T228" s="26"/>
      <c r="U228" s="26"/>
      <c r="V228" s="26"/>
      <c r="W228" s="26"/>
      <c r="X228" s="26"/>
      <c r="Y228" s="26"/>
      <c r="Z228" s="26"/>
      <c r="AA228" s="26"/>
    </row>
    <row r="229" spans="1:27" x14ac:dyDescent="0.25">
      <c r="B229" s="22" t="s">
        <v>954</v>
      </c>
    </row>
    <row r="230" spans="1:27" x14ac:dyDescent="0.25">
      <c r="B230" t="s">
        <v>1007</v>
      </c>
      <c r="C230" t="s">
        <v>956</v>
      </c>
      <c r="D230" t="s">
        <v>1008</v>
      </c>
      <c r="E230" s="29">
        <v>0.2</v>
      </c>
      <c r="F230" t="s">
        <v>958</v>
      </c>
      <c r="G230" t="s">
        <v>959</v>
      </c>
      <c r="H230" s="30">
        <v>0</v>
      </c>
      <c r="I230" t="s">
        <v>960</v>
      </c>
      <c r="J230" s="31">
        <f>ROUND(E230/I228* H230,5)</f>
        <v>0</v>
      </c>
      <c r="K230" s="32"/>
    </row>
    <row r="231" spans="1:27" x14ac:dyDescent="0.25">
      <c r="B231" t="s">
        <v>1005</v>
      </c>
      <c r="C231" t="s">
        <v>956</v>
      </c>
      <c r="D231" t="s">
        <v>1006</v>
      </c>
      <c r="E231" s="29">
        <v>7.0000000000000007E-2</v>
      </c>
      <c r="F231" t="s">
        <v>958</v>
      </c>
      <c r="G231" t="s">
        <v>959</v>
      </c>
      <c r="H231" s="30">
        <v>0</v>
      </c>
      <c r="I231" t="s">
        <v>960</v>
      </c>
      <c r="J231" s="31">
        <f>ROUND(E231/I228* H231,5)</f>
        <v>0</v>
      </c>
      <c r="K231" s="32"/>
    </row>
    <row r="232" spans="1:27" x14ac:dyDescent="0.25">
      <c r="D232" s="33" t="s">
        <v>961</v>
      </c>
      <c r="E232" s="32"/>
      <c r="H232" s="32"/>
      <c r="K232" s="30">
        <f>SUM(J230:J231)</f>
        <v>0</v>
      </c>
    </row>
    <row r="233" spans="1:27" x14ac:dyDescent="0.25">
      <c r="B233" s="22" t="s">
        <v>966</v>
      </c>
      <c r="E233" s="32"/>
      <c r="H233" s="32"/>
      <c r="K233" s="32"/>
    </row>
    <row r="234" spans="1:27" x14ac:dyDescent="0.25">
      <c r="B234" t="s">
        <v>1056</v>
      </c>
      <c r="C234" t="s">
        <v>80</v>
      </c>
      <c r="D234" t="s">
        <v>1057</v>
      </c>
      <c r="E234" s="29">
        <v>3.2</v>
      </c>
      <c r="G234" t="s">
        <v>959</v>
      </c>
      <c r="H234" s="30">
        <v>0</v>
      </c>
      <c r="I234" t="s">
        <v>960</v>
      </c>
      <c r="J234" s="31">
        <f>ROUND(E234* H234,5)</f>
        <v>0</v>
      </c>
      <c r="K234" s="32"/>
    </row>
    <row r="235" spans="1:27" x14ac:dyDescent="0.25">
      <c r="B235" t="s">
        <v>1054</v>
      </c>
      <c r="C235" t="s">
        <v>114</v>
      </c>
      <c r="D235" t="s">
        <v>1055</v>
      </c>
      <c r="E235" s="29">
        <v>0.4</v>
      </c>
      <c r="G235" t="s">
        <v>959</v>
      </c>
      <c r="H235" s="30">
        <v>0</v>
      </c>
      <c r="I235" t="s">
        <v>960</v>
      </c>
      <c r="J235" s="31">
        <f>ROUND(E235* H235,5)</f>
        <v>0</v>
      </c>
      <c r="K235" s="32"/>
    </row>
    <row r="236" spans="1:27" x14ac:dyDescent="0.25">
      <c r="B236" t="s">
        <v>1064</v>
      </c>
      <c r="C236" t="s">
        <v>38</v>
      </c>
      <c r="D236" t="s">
        <v>1065</v>
      </c>
      <c r="E236" s="29">
        <v>2.1</v>
      </c>
      <c r="G236" t="s">
        <v>959</v>
      </c>
      <c r="H236" s="30">
        <v>0</v>
      </c>
      <c r="I236" t="s">
        <v>960</v>
      </c>
      <c r="J236" s="31">
        <f>ROUND(E236* H236,5)</f>
        <v>0</v>
      </c>
      <c r="K236" s="32"/>
    </row>
    <row r="237" spans="1:27" x14ac:dyDescent="0.25">
      <c r="B237" t="s">
        <v>1048</v>
      </c>
      <c r="C237" t="s">
        <v>114</v>
      </c>
      <c r="D237" t="s">
        <v>1049</v>
      </c>
      <c r="E237" s="29">
        <v>0.53</v>
      </c>
      <c r="G237" t="s">
        <v>959</v>
      </c>
      <c r="H237" s="30">
        <v>0</v>
      </c>
      <c r="I237" t="s">
        <v>960</v>
      </c>
      <c r="J237" s="31">
        <f>ROUND(E237* H237,5)</f>
        <v>0</v>
      </c>
      <c r="K237" s="32"/>
    </row>
    <row r="238" spans="1:27" x14ac:dyDescent="0.25">
      <c r="B238" t="s">
        <v>1050</v>
      </c>
      <c r="C238" t="s">
        <v>1014</v>
      </c>
      <c r="D238" t="s">
        <v>1051</v>
      </c>
      <c r="E238" s="29">
        <v>0.3</v>
      </c>
      <c r="G238" t="s">
        <v>959</v>
      </c>
      <c r="H238" s="30">
        <v>0</v>
      </c>
      <c r="I238" t="s">
        <v>960</v>
      </c>
      <c r="J238" s="31">
        <f>ROUND(E238* H238,5)</f>
        <v>0</v>
      </c>
      <c r="K238" s="32"/>
    </row>
    <row r="239" spans="1:27" x14ac:dyDescent="0.25">
      <c r="D239" s="33" t="s">
        <v>974</v>
      </c>
      <c r="E239" s="32"/>
      <c r="H239" s="32"/>
      <c r="K239" s="30">
        <f>SUM(J234:J238)</f>
        <v>0</v>
      </c>
    </row>
    <row r="240" spans="1:27" x14ac:dyDescent="0.25">
      <c r="E240" s="32"/>
      <c r="H240" s="32"/>
      <c r="K240" s="32"/>
    </row>
    <row r="241" spans="1:27" x14ac:dyDescent="0.25">
      <c r="D241" s="33" t="s">
        <v>976</v>
      </c>
      <c r="E241" s="32"/>
      <c r="H241" s="32">
        <v>1.5</v>
      </c>
      <c r="I241" t="s">
        <v>977</v>
      </c>
      <c r="J241">
        <f>ROUND(H241/100*K232,5)</f>
        <v>0</v>
      </c>
      <c r="K241" s="32"/>
    </row>
    <row r="242" spans="1:27" x14ac:dyDescent="0.25">
      <c r="D242" s="33" t="s">
        <v>975</v>
      </c>
      <c r="E242" s="32"/>
      <c r="H242" s="32"/>
      <c r="K242" s="34">
        <f>SUM(J229:J241)</f>
        <v>0</v>
      </c>
    </row>
    <row r="243" spans="1:27" x14ac:dyDescent="0.25">
      <c r="D243" s="33" t="s">
        <v>978</v>
      </c>
      <c r="E243" s="32"/>
      <c r="H243" s="32"/>
      <c r="K243" s="34">
        <f>SUM(K242:K242)</f>
        <v>0</v>
      </c>
    </row>
    <row r="245" spans="1:27" ht="45" customHeight="1" x14ac:dyDescent="0.25">
      <c r="A245" s="25"/>
      <c r="B245" s="25" t="s">
        <v>1074</v>
      </c>
      <c r="C245" s="26" t="s">
        <v>1075</v>
      </c>
      <c r="D245" s="9" t="s">
        <v>1076</v>
      </c>
      <c r="E245" s="8"/>
      <c r="F245" s="8"/>
      <c r="G245" s="26"/>
      <c r="H245" s="27" t="s">
        <v>953</v>
      </c>
      <c r="I245" s="7">
        <v>1</v>
      </c>
      <c r="J245" s="6"/>
      <c r="K245" s="28">
        <f>ROUND(K254,2)</f>
        <v>0</v>
      </c>
      <c r="L245" s="26"/>
      <c r="M245" s="26"/>
      <c r="N245" s="26"/>
      <c r="O245" s="26"/>
      <c r="P245" s="26"/>
      <c r="Q245" s="26"/>
      <c r="R245" s="26"/>
      <c r="S245" s="26"/>
      <c r="T245" s="26"/>
      <c r="U245" s="26"/>
      <c r="V245" s="26"/>
      <c r="W245" s="26"/>
      <c r="X245" s="26"/>
      <c r="Y245" s="26"/>
      <c r="Z245" s="26"/>
      <c r="AA245" s="26"/>
    </row>
    <row r="246" spans="1:27" x14ac:dyDescent="0.25">
      <c r="B246" s="22" t="s">
        <v>954</v>
      </c>
    </row>
    <row r="247" spans="1:27" x14ac:dyDescent="0.25">
      <c r="B247" t="s">
        <v>1077</v>
      </c>
      <c r="C247" t="s">
        <v>1078</v>
      </c>
      <c r="D247" t="s">
        <v>1079</v>
      </c>
      <c r="E247" s="29">
        <v>0.35</v>
      </c>
      <c r="F247" t="s">
        <v>958</v>
      </c>
      <c r="G247" t="s">
        <v>959</v>
      </c>
      <c r="H247" s="30">
        <v>0</v>
      </c>
      <c r="I247" t="s">
        <v>960</v>
      </c>
      <c r="J247" s="31">
        <f>ROUND(E247/I245* H247,5)</f>
        <v>0</v>
      </c>
      <c r="K247" s="32"/>
    </row>
    <row r="248" spans="1:27" x14ac:dyDescent="0.25">
      <c r="D248" s="33" t="s">
        <v>961</v>
      </c>
      <c r="E248" s="32"/>
      <c r="H248" s="32"/>
      <c r="K248" s="30">
        <f>SUM(J247:J247)</f>
        <v>0</v>
      </c>
    </row>
    <row r="249" spans="1:27" x14ac:dyDescent="0.25">
      <c r="B249" s="22" t="s">
        <v>966</v>
      </c>
      <c r="E249" s="32"/>
      <c r="H249" s="32"/>
      <c r="K249" s="32"/>
    </row>
    <row r="250" spans="1:27" x14ac:dyDescent="0.25">
      <c r="B250" t="s">
        <v>1080</v>
      </c>
      <c r="C250" t="s">
        <v>1075</v>
      </c>
      <c r="D250" t="s">
        <v>1081</v>
      </c>
      <c r="E250" s="29">
        <v>1</v>
      </c>
      <c r="G250" t="s">
        <v>959</v>
      </c>
      <c r="H250" s="30">
        <v>0</v>
      </c>
      <c r="I250" t="s">
        <v>960</v>
      </c>
      <c r="J250" s="31">
        <f>ROUND(E250* H250,5)</f>
        <v>0</v>
      </c>
      <c r="K250" s="32"/>
    </row>
    <row r="251" spans="1:27" x14ac:dyDescent="0.25">
      <c r="B251" t="s">
        <v>1082</v>
      </c>
      <c r="C251" t="s">
        <v>1083</v>
      </c>
      <c r="D251" t="s">
        <v>1084</v>
      </c>
      <c r="E251" s="29">
        <v>1.42</v>
      </c>
      <c r="G251" t="s">
        <v>959</v>
      </c>
      <c r="H251" s="30">
        <v>0</v>
      </c>
      <c r="I251" t="s">
        <v>960</v>
      </c>
      <c r="J251" s="31">
        <f>ROUND(E251* H251,5)</f>
        <v>0</v>
      </c>
      <c r="K251" s="32"/>
    </row>
    <row r="252" spans="1:27" x14ac:dyDescent="0.25">
      <c r="D252" s="33" t="s">
        <v>974</v>
      </c>
      <c r="E252" s="32"/>
      <c r="H252" s="32"/>
      <c r="K252" s="30">
        <f>SUM(J250:J251)</f>
        <v>0</v>
      </c>
    </row>
    <row r="253" spans="1:27" x14ac:dyDescent="0.25">
      <c r="D253" s="33" t="s">
        <v>975</v>
      </c>
      <c r="E253" s="32"/>
      <c r="H253" s="32"/>
      <c r="K253" s="34">
        <f>SUM(J246:J252)</f>
        <v>0</v>
      </c>
    </row>
    <row r="254" spans="1:27" x14ac:dyDescent="0.25">
      <c r="D254" s="33" t="s">
        <v>978</v>
      </c>
      <c r="E254" s="32"/>
      <c r="H254" s="32"/>
      <c r="K254" s="34">
        <f>SUM(K253:K253)</f>
        <v>0</v>
      </c>
    </row>
    <row r="256" spans="1:27" ht="45" customHeight="1" x14ac:dyDescent="0.25">
      <c r="A256" s="25"/>
      <c r="B256" s="25" t="s">
        <v>1085</v>
      </c>
      <c r="C256" s="26" t="s">
        <v>80</v>
      </c>
      <c r="D256" s="9" t="s">
        <v>1086</v>
      </c>
      <c r="E256" s="8"/>
      <c r="F256" s="8"/>
      <c r="G256" s="26"/>
      <c r="H256" s="27" t="s">
        <v>953</v>
      </c>
      <c r="I256" s="7">
        <v>1</v>
      </c>
      <c r="J256" s="6"/>
      <c r="K256" s="28">
        <f>ROUND(K267,2)</f>
        <v>0</v>
      </c>
      <c r="L256" s="26"/>
      <c r="M256" s="26"/>
      <c r="N256" s="26"/>
      <c r="O256" s="26"/>
      <c r="P256" s="26"/>
      <c r="Q256" s="26"/>
      <c r="R256" s="26"/>
      <c r="S256" s="26"/>
      <c r="T256" s="26"/>
      <c r="U256" s="26"/>
      <c r="V256" s="26"/>
      <c r="W256" s="26"/>
      <c r="X256" s="26"/>
      <c r="Y256" s="26"/>
      <c r="Z256" s="26"/>
      <c r="AA256" s="26"/>
    </row>
    <row r="257" spans="1:27" x14ac:dyDescent="0.25">
      <c r="B257" s="22" t="s">
        <v>954</v>
      </c>
    </row>
    <row r="258" spans="1:27" x14ac:dyDescent="0.25">
      <c r="B258" t="s">
        <v>1077</v>
      </c>
      <c r="C258" t="s">
        <v>1078</v>
      </c>
      <c r="D258" t="s">
        <v>1079</v>
      </c>
      <c r="E258" s="29">
        <v>0.5</v>
      </c>
      <c r="F258" t="s">
        <v>958</v>
      </c>
      <c r="G258" t="s">
        <v>959</v>
      </c>
      <c r="H258" s="30">
        <v>0</v>
      </c>
      <c r="I258" t="s">
        <v>960</v>
      </c>
      <c r="J258" s="31">
        <f>ROUND(E258/I256* H258,5)</f>
        <v>0</v>
      </c>
      <c r="K258" s="32"/>
    </row>
    <row r="259" spans="1:27" x14ac:dyDescent="0.25">
      <c r="D259" s="33" t="s">
        <v>961</v>
      </c>
      <c r="E259" s="32"/>
      <c r="H259" s="32"/>
      <c r="K259" s="30">
        <f>SUM(J258:J258)</f>
        <v>0</v>
      </c>
    </row>
    <row r="260" spans="1:27" x14ac:dyDescent="0.25">
      <c r="B260" s="22" t="s">
        <v>966</v>
      </c>
      <c r="E260" s="32"/>
      <c r="H260" s="32"/>
      <c r="K260" s="32"/>
    </row>
    <row r="261" spans="1:27" x14ac:dyDescent="0.25">
      <c r="B261" t="s">
        <v>1087</v>
      </c>
      <c r="C261" t="s">
        <v>1083</v>
      </c>
      <c r="D261" t="s">
        <v>1088</v>
      </c>
      <c r="E261" s="29">
        <v>0.06</v>
      </c>
      <c r="G261" t="s">
        <v>959</v>
      </c>
      <c r="H261" s="30">
        <v>0</v>
      </c>
      <c r="I261" t="s">
        <v>960</v>
      </c>
      <c r="J261" s="31">
        <f>ROUND(E261* H261,5)</f>
        <v>0</v>
      </c>
      <c r="K261" s="32"/>
    </row>
    <row r="262" spans="1:27" x14ac:dyDescent="0.25">
      <c r="B262" t="s">
        <v>1089</v>
      </c>
      <c r="C262" t="s">
        <v>1083</v>
      </c>
      <c r="D262" t="s">
        <v>1090</v>
      </c>
      <c r="E262" s="29">
        <v>0.04</v>
      </c>
      <c r="G262" t="s">
        <v>959</v>
      </c>
      <c r="H262" s="30">
        <v>0</v>
      </c>
      <c r="I262" t="s">
        <v>960</v>
      </c>
      <c r="J262" s="31">
        <f>ROUND(E262* H262,5)</f>
        <v>0</v>
      </c>
      <c r="K262" s="32"/>
    </row>
    <row r="263" spans="1:27" x14ac:dyDescent="0.25">
      <c r="B263" t="s">
        <v>1091</v>
      </c>
      <c r="C263" t="s">
        <v>1083</v>
      </c>
      <c r="D263" t="s">
        <v>1092</v>
      </c>
      <c r="E263" s="29">
        <v>0.17</v>
      </c>
      <c r="G263" t="s">
        <v>959</v>
      </c>
      <c r="H263" s="30">
        <v>0</v>
      </c>
      <c r="I263" t="s">
        <v>960</v>
      </c>
      <c r="J263" s="31">
        <f>ROUND(E263* H263,5)</f>
        <v>0</v>
      </c>
      <c r="K263" s="32"/>
    </row>
    <row r="264" spans="1:27" x14ac:dyDescent="0.25">
      <c r="B264" t="s">
        <v>1093</v>
      </c>
      <c r="C264" t="s">
        <v>1075</v>
      </c>
      <c r="D264" t="s">
        <v>1094</v>
      </c>
      <c r="E264" s="29">
        <v>1</v>
      </c>
      <c r="G264" t="s">
        <v>959</v>
      </c>
      <c r="H264" s="30">
        <v>0</v>
      </c>
      <c r="I264" t="s">
        <v>960</v>
      </c>
      <c r="J264" s="31">
        <f>ROUND(E264* H264,5)</f>
        <v>0</v>
      </c>
      <c r="K264" s="32"/>
    </row>
    <row r="265" spans="1:27" x14ac:dyDescent="0.25">
      <c r="D265" s="33" t="s">
        <v>974</v>
      </c>
      <c r="E265" s="32"/>
      <c r="H265" s="32"/>
      <c r="K265" s="30">
        <f>SUM(J261:J264)</f>
        <v>0</v>
      </c>
    </row>
    <row r="266" spans="1:27" x14ac:dyDescent="0.25">
      <c r="D266" s="33" t="s">
        <v>975</v>
      </c>
      <c r="E266" s="32"/>
      <c r="H266" s="32"/>
      <c r="K266" s="34">
        <f>SUM(J257:J265)</f>
        <v>0</v>
      </c>
    </row>
    <row r="267" spans="1:27" x14ac:dyDescent="0.25">
      <c r="D267" s="33" t="s">
        <v>978</v>
      </c>
      <c r="E267" s="32"/>
      <c r="H267" s="32"/>
      <c r="K267" s="34">
        <f>SUM(K266:K266)</f>
        <v>0</v>
      </c>
    </row>
    <row r="269" spans="1:27" ht="45" customHeight="1" x14ac:dyDescent="0.25">
      <c r="A269" s="25"/>
      <c r="B269" s="25" t="s">
        <v>1095</v>
      </c>
      <c r="C269" s="26" t="s">
        <v>1075</v>
      </c>
      <c r="D269" s="9" t="s">
        <v>1096</v>
      </c>
      <c r="E269" s="8"/>
      <c r="F269" s="8"/>
      <c r="G269" s="26"/>
      <c r="H269" s="27" t="s">
        <v>953</v>
      </c>
      <c r="I269" s="7">
        <v>1</v>
      </c>
      <c r="J269" s="6"/>
      <c r="K269" s="28">
        <f>ROUND(K282,2)</f>
        <v>0</v>
      </c>
      <c r="L269" s="26"/>
      <c r="M269" s="26"/>
      <c r="N269" s="26"/>
      <c r="O269" s="26"/>
      <c r="P269" s="26"/>
      <c r="Q269" s="26"/>
      <c r="R269" s="26"/>
      <c r="S269" s="26"/>
      <c r="T269" s="26"/>
      <c r="U269" s="26"/>
      <c r="V269" s="26"/>
      <c r="W269" s="26"/>
      <c r="X269" s="26"/>
      <c r="Y269" s="26"/>
      <c r="Z269" s="26"/>
      <c r="AA269" s="26"/>
    </row>
    <row r="270" spans="1:27" x14ac:dyDescent="0.25">
      <c r="B270" s="22" t="s">
        <v>954</v>
      </c>
    </row>
    <row r="271" spans="1:27" x14ac:dyDescent="0.25">
      <c r="B271" t="s">
        <v>1077</v>
      </c>
      <c r="C271" t="s">
        <v>1078</v>
      </c>
      <c r="D271" t="s">
        <v>1079</v>
      </c>
      <c r="E271" s="29">
        <v>0.6</v>
      </c>
      <c r="F271" t="s">
        <v>958</v>
      </c>
      <c r="G271" t="s">
        <v>959</v>
      </c>
      <c r="H271" s="30">
        <v>0</v>
      </c>
      <c r="I271" t="s">
        <v>960</v>
      </c>
      <c r="J271" s="31">
        <f>ROUND(E271/I269* H271,5)</f>
        <v>0</v>
      </c>
      <c r="K271" s="32"/>
    </row>
    <row r="272" spans="1:27" x14ac:dyDescent="0.25">
      <c r="B272" t="s">
        <v>1097</v>
      </c>
      <c r="C272" t="s">
        <v>1078</v>
      </c>
      <c r="D272" t="s">
        <v>1098</v>
      </c>
      <c r="E272" s="29">
        <v>0.6</v>
      </c>
      <c r="F272" t="s">
        <v>958</v>
      </c>
      <c r="G272" t="s">
        <v>959</v>
      </c>
      <c r="H272" s="30">
        <v>0</v>
      </c>
      <c r="I272" t="s">
        <v>960</v>
      </c>
      <c r="J272" s="31">
        <f>ROUND(E272/I269* H272,5)</f>
        <v>0</v>
      </c>
      <c r="K272" s="32"/>
    </row>
    <row r="273" spans="1:27" x14ac:dyDescent="0.25">
      <c r="D273" s="33" t="s">
        <v>961</v>
      </c>
      <c r="E273" s="32"/>
      <c r="H273" s="32"/>
      <c r="K273" s="30">
        <f>SUM(J271:J272)</f>
        <v>0</v>
      </c>
    </row>
    <row r="274" spans="1:27" x14ac:dyDescent="0.25">
      <c r="B274" s="22" t="s">
        <v>966</v>
      </c>
      <c r="E274" s="32"/>
      <c r="H274" s="32"/>
      <c r="K274" s="32"/>
    </row>
    <row r="275" spans="1:27" x14ac:dyDescent="0.25">
      <c r="B275" t="s">
        <v>1099</v>
      </c>
      <c r="C275" t="s">
        <v>1083</v>
      </c>
      <c r="D275" t="s">
        <v>1100</v>
      </c>
      <c r="E275" s="29">
        <v>1.39</v>
      </c>
      <c r="G275" t="s">
        <v>959</v>
      </c>
      <c r="H275" s="30">
        <v>0</v>
      </c>
      <c r="I275" t="s">
        <v>960</v>
      </c>
      <c r="J275" s="31">
        <f>ROUND(E275* H275,5)</f>
        <v>0</v>
      </c>
      <c r="K275" s="32"/>
    </row>
    <row r="276" spans="1:27" x14ac:dyDescent="0.25">
      <c r="B276" t="s">
        <v>1101</v>
      </c>
      <c r="C276" t="s">
        <v>1075</v>
      </c>
      <c r="D276" t="s">
        <v>1102</v>
      </c>
      <c r="E276" s="29">
        <v>1</v>
      </c>
      <c r="G276" t="s">
        <v>959</v>
      </c>
      <c r="H276" s="30">
        <v>0</v>
      </c>
      <c r="I276" t="s">
        <v>960</v>
      </c>
      <c r="J276" s="31">
        <f>ROUND(E276* H276,5)</f>
        <v>0</v>
      </c>
      <c r="K276" s="32"/>
    </row>
    <row r="277" spans="1:27" x14ac:dyDescent="0.25">
      <c r="B277" t="s">
        <v>1103</v>
      </c>
      <c r="C277" t="s">
        <v>1083</v>
      </c>
      <c r="D277" t="s">
        <v>1104</v>
      </c>
      <c r="E277" s="29">
        <v>0.04</v>
      </c>
      <c r="G277" t="s">
        <v>959</v>
      </c>
      <c r="H277" s="30">
        <v>0</v>
      </c>
      <c r="I277" t="s">
        <v>960</v>
      </c>
      <c r="J277" s="31">
        <f>ROUND(E277* H277,5)</f>
        <v>0</v>
      </c>
      <c r="K277" s="32"/>
    </row>
    <row r="278" spans="1:27" x14ac:dyDescent="0.25">
      <c r="B278" t="s">
        <v>1091</v>
      </c>
      <c r="C278" t="s">
        <v>1083</v>
      </c>
      <c r="D278" t="s">
        <v>1092</v>
      </c>
      <c r="E278" s="29">
        <v>0.67</v>
      </c>
      <c r="G278" t="s">
        <v>959</v>
      </c>
      <c r="H278" s="30">
        <v>0</v>
      </c>
      <c r="I278" t="s">
        <v>960</v>
      </c>
      <c r="J278" s="31">
        <f>ROUND(E278* H278,5)</f>
        <v>0</v>
      </c>
      <c r="K278" s="32"/>
    </row>
    <row r="279" spans="1:27" x14ac:dyDescent="0.25">
      <c r="B279" t="s">
        <v>1087</v>
      </c>
      <c r="C279" t="s">
        <v>1083</v>
      </c>
      <c r="D279" t="s">
        <v>1088</v>
      </c>
      <c r="E279" s="29">
        <v>0.28999999999999998</v>
      </c>
      <c r="G279" t="s">
        <v>959</v>
      </c>
      <c r="H279" s="30">
        <v>0</v>
      </c>
      <c r="I279" t="s">
        <v>960</v>
      </c>
      <c r="J279" s="31">
        <f>ROUND(E279* H279,5)</f>
        <v>0</v>
      </c>
      <c r="K279" s="32"/>
    </row>
    <row r="280" spans="1:27" x14ac:dyDescent="0.25">
      <c r="D280" s="33" t="s">
        <v>974</v>
      </c>
      <c r="E280" s="32"/>
      <c r="H280" s="32"/>
      <c r="K280" s="30">
        <f>SUM(J275:J279)</f>
        <v>0</v>
      </c>
    </row>
    <row r="281" spans="1:27" x14ac:dyDescent="0.25">
      <c r="D281" s="33" t="s">
        <v>975</v>
      </c>
      <c r="E281" s="32"/>
      <c r="H281" s="32"/>
      <c r="K281" s="34">
        <f>SUM(J270:J280)</f>
        <v>0</v>
      </c>
    </row>
    <row r="282" spans="1:27" x14ac:dyDescent="0.25">
      <c r="D282" s="33" t="s">
        <v>978</v>
      </c>
      <c r="E282" s="32"/>
      <c r="H282" s="32"/>
      <c r="K282" s="34">
        <f>SUM(K281:K281)</f>
        <v>0</v>
      </c>
    </row>
    <row r="284" spans="1:27" ht="45" customHeight="1" x14ac:dyDescent="0.25">
      <c r="A284" s="25"/>
      <c r="B284" s="25" t="s">
        <v>1105</v>
      </c>
      <c r="C284" s="26" t="s">
        <v>1075</v>
      </c>
      <c r="D284" s="9" t="s">
        <v>1106</v>
      </c>
      <c r="E284" s="8"/>
      <c r="F284" s="8"/>
      <c r="G284" s="26"/>
      <c r="H284" s="27" t="s">
        <v>953</v>
      </c>
      <c r="I284" s="7">
        <v>1</v>
      </c>
      <c r="J284" s="6"/>
      <c r="K284" s="28">
        <f>ROUND(K293,2)</f>
        <v>0</v>
      </c>
      <c r="L284" s="26"/>
      <c r="M284" s="26"/>
      <c r="N284" s="26"/>
      <c r="O284" s="26"/>
      <c r="P284" s="26"/>
      <c r="Q284" s="26"/>
      <c r="R284" s="26"/>
      <c r="S284" s="26"/>
      <c r="T284" s="26"/>
      <c r="U284" s="26"/>
      <c r="V284" s="26"/>
      <c r="W284" s="26"/>
      <c r="X284" s="26"/>
      <c r="Y284" s="26"/>
      <c r="Z284" s="26"/>
      <c r="AA284" s="26"/>
    </row>
    <row r="285" spans="1:27" x14ac:dyDescent="0.25">
      <c r="B285" s="22" t="s">
        <v>954</v>
      </c>
    </row>
    <row r="286" spans="1:27" x14ac:dyDescent="0.25">
      <c r="B286" t="s">
        <v>1077</v>
      </c>
      <c r="C286" t="s">
        <v>1078</v>
      </c>
      <c r="D286" t="s">
        <v>1079</v>
      </c>
      <c r="E286" s="29">
        <v>7.0000000000000007E-2</v>
      </c>
      <c r="F286" t="s">
        <v>958</v>
      </c>
      <c r="G286" t="s">
        <v>959</v>
      </c>
      <c r="H286" s="30">
        <v>0</v>
      </c>
      <c r="I286" t="s">
        <v>960</v>
      </c>
      <c r="J286" s="31">
        <f>ROUND(E286/I284* H286,5)</f>
        <v>0</v>
      </c>
      <c r="K286" s="32"/>
    </row>
    <row r="287" spans="1:27" x14ac:dyDescent="0.25">
      <c r="D287" s="33" t="s">
        <v>961</v>
      </c>
      <c r="E287" s="32"/>
      <c r="H287" s="32"/>
      <c r="K287" s="30">
        <f>SUM(J286:J286)</f>
        <v>0</v>
      </c>
    </row>
    <row r="288" spans="1:27" x14ac:dyDescent="0.25">
      <c r="B288" s="22" t="s">
        <v>966</v>
      </c>
      <c r="E288" s="32"/>
      <c r="H288" s="32"/>
      <c r="K288" s="32"/>
    </row>
    <row r="289" spans="1:27" x14ac:dyDescent="0.25">
      <c r="B289" t="s">
        <v>1107</v>
      </c>
      <c r="C289" t="s">
        <v>1075</v>
      </c>
      <c r="D289" t="s">
        <v>1108</v>
      </c>
      <c r="E289" s="29">
        <v>1</v>
      </c>
      <c r="G289" t="s">
        <v>959</v>
      </c>
      <c r="H289" s="30">
        <v>0</v>
      </c>
      <c r="I289" t="s">
        <v>960</v>
      </c>
      <c r="J289" s="31">
        <f>ROUND(E289* H289,5)</f>
        <v>0</v>
      </c>
      <c r="K289" s="32"/>
    </row>
    <row r="290" spans="1:27" x14ac:dyDescent="0.25">
      <c r="B290" t="s">
        <v>1109</v>
      </c>
      <c r="C290" t="s">
        <v>1110</v>
      </c>
      <c r="D290" t="s">
        <v>1111</v>
      </c>
      <c r="E290" s="29">
        <v>0.03</v>
      </c>
      <c r="G290" t="s">
        <v>959</v>
      </c>
      <c r="H290" s="30">
        <v>0</v>
      </c>
      <c r="I290" t="s">
        <v>960</v>
      </c>
      <c r="J290" s="31">
        <f>ROUND(E290* H290,5)</f>
        <v>0</v>
      </c>
      <c r="K290" s="32"/>
    </row>
    <row r="291" spans="1:27" x14ac:dyDescent="0.25">
      <c r="D291" s="33" t="s">
        <v>974</v>
      </c>
      <c r="E291" s="32"/>
      <c r="H291" s="32"/>
      <c r="K291" s="30">
        <f>SUM(J289:J290)</f>
        <v>0</v>
      </c>
    </row>
    <row r="292" spans="1:27" x14ac:dyDescent="0.25">
      <c r="D292" s="33" t="s">
        <v>975</v>
      </c>
      <c r="E292" s="32"/>
      <c r="H292" s="32"/>
      <c r="K292" s="34">
        <f>SUM(J285:J291)</f>
        <v>0</v>
      </c>
    </row>
    <row r="293" spans="1:27" x14ac:dyDescent="0.25">
      <c r="D293" s="33" t="s">
        <v>978</v>
      </c>
      <c r="E293" s="32"/>
      <c r="H293" s="32"/>
      <c r="K293" s="34">
        <f>SUM(K292:K292)</f>
        <v>0</v>
      </c>
    </row>
    <row r="295" spans="1:27" ht="45" customHeight="1" x14ac:dyDescent="0.25">
      <c r="A295" s="25"/>
      <c r="B295" s="25" t="s">
        <v>1112</v>
      </c>
      <c r="C295" s="26" t="s">
        <v>1113</v>
      </c>
      <c r="D295" s="9" t="s">
        <v>1114</v>
      </c>
      <c r="E295" s="8"/>
      <c r="F295" s="8"/>
      <c r="G295" s="26"/>
      <c r="H295" s="27" t="s">
        <v>953</v>
      </c>
      <c r="I295" s="7">
        <v>1</v>
      </c>
      <c r="J295" s="6"/>
      <c r="K295" s="28">
        <f>ROUND(K304,2)</f>
        <v>0</v>
      </c>
      <c r="L295" s="26"/>
      <c r="M295" s="26"/>
      <c r="N295" s="26"/>
      <c r="O295" s="26"/>
      <c r="P295" s="26"/>
      <c r="Q295" s="26"/>
      <c r="R295" s="26"/>
      <c r="S295" s="26"/>
      <c r="T295" s="26"/>
      <c r="U295" s="26"/>
      <c r="V295" s="26"/>
      <c r="W295" s="26"/>
      <c r="X295" s="26"/>
      <c r="Y295" s="26"/>
      <c r="Z295" s="26"/>
      <c r="AA295" s="26"/>
    </row>
    <row r="296" spans="1:27" x14ac:dyDescent="0.25">
      <c r="B296" s="22" t="s">
        <v>954</v>
      </c>
    </row>
    <row r="297" spans="1:27" x14ac:dyDescent="0.25">
      <c r="B297" t="s">
        <v>1115</v>
      </c>
      <c r="C297" t="s">
        <v>956</v>
      </c>
      <c r="D297" t="s">
        <v>1116</v>
      </c>
      <c r="E297" s="29">
        <v>0.5</v>
      </c>
      <c r="F297" t="s">
        <v>958</v>
      </c>
      <c r="G297" t="s">
        <v>959</v>
      </c>
      <c r="H297" s="30">
        <v>0</v>
      </c>
      <c r="I297" t="s">
        <v>960</v>
      </c>
      <c r="J297" s="31">
        <f>ROUND(E297/I295* H297,5)</f>
        <v>0</v>
      </c>
      <c r="K297" s="32"/>
    </row>
    <row r="298" spans="1:27" x14ac:dyDescent="0.25">
      <c r="D298" s="33" t="s">
        <v>961</v>
      </c>
      <c r="E298" s="32"/>
      <c r="H298" s="32"/>
      <c r="K298" s="30">
        <f>SUM(J297:J297)</f>
        <v>0</v>
      </c>
    </row>
    <row r="299" spans="1:27" x14ac:dyDescent="0.25">
      <c r="B299" s="22" t="s">
        <v>966</v>
      </c>
      <c r="E299" s="32"/>
      <c r="H299" s="32"/>
      <c r="K299" s="32"/>
    </row>
    <row r="300" spans="1:27" x14ac:dyDescent="0.25">
      <c r="B300" t="s">
        <v>1117</v>
      </c>
      <c r="C300" t="s">
        <v>1113</v>
      </c>
      <c r="D300" t="s">
        <v>1118</v>
      </c>
      <c r="E300" s="29">
        <v>1</v>
      </c>
      <c r="G300" t="s">
        <v>959</v>
      </c>
      <c r="H300" s="30">
        <v>0</v>
      </c>
      <c r="I300" t="s">
        <v>960</v>
      </c>
      <c r="J300" s="31">
        <f>ROUND(E300* H300,5)</f>
        <v>0</v>
      </c>
      <c r="K300" s="32"/>
    </row>
    <row r="301" spans="1:27" x14ac:dyDescent="0.25">
      <c r="B301" t="s">
        <v>1119</v>
      </c>
      <c r="C301" t="s">
        <v>1083</v>
      </c>
      <c r="D301" t="s">
        <v>1120</v>
      </c>
      <c r="E301" s="29">
        <v>0.15</v>
      </c>
      <c r="G301" t="s">
        <v>959</v>
      </c>
      <c r="H301" s="30">
        <v>0</v>
      </c>
      <c r="I301" t="s">
        <v>960</v>
      </c>
      <c r="J301" s="31">
        <f>ROUND(E301* H301,5)</f>
        <v>0</v>
      </c>
      <c r="K301" s="32"/>
    </row>
    <row r="302" spans="1:27" x14ac:dyDescent="0.25">
      <c r="D302" s="33" t="s">
        <v>974</v>
      </c>
      <c r="E302" s="32"/>
      <c r="H302" s="32"/>
      <c r="K302" s="30">
        <f>SUM(J300:J301)</f>
        <v>0</v>
      </c>
    </row>
    <row r="303" spans="1:27" x14ac:dyDescent="0.25">
      <c r="D303" s="33" t="s">
        <v>975</v>
      </c>
      <c r="E303" s="32"/>
      <c r="H303" s="32"/>
      <c r="K303" s="34">
        <f>SUM(J296:J302)</f>
        <v>0</v>
      </c>
    </row>
    <row r="304" spans="1:27" x14ac:dyDescent="0.25">
      <c r="D304" s="33" t="s">
        <v>978</v>
      </c>
      <c r="E304" s="32"/>
      <c r="H304" s="32"/>
      <c r="K304" s="34">
        <f>SUM(K303:K303)</f>
        <v>0</v>
      </c>
    </row>
    <row r="306" spans="1:27" ht="45" customHeight="1" x14ac:dyDescent="0.25">
      <c r="A306" s="25"/>
      <c r="B306" s="25" t="s">
        <v>1121</v>
      </c>
      <c r="C306" s="26" t="s">
        <v>1113</v>
      </c>
      <c r="D306" s="9" t="s">
        <v>1122</v>
      </c>
      <c r="E306" s="8"/>
      <c r="F306" s="8"/>
      <c r="G306" s="26"/>
      <c r="H306" s="27" t="s">
        <v>953</v>
      </c>
      <c r="I306" s="7">
        <v>1</v>
      </c>
      <c r="J306" s="6"/>
      <c r="K306" s="28">
        <f>ROUND(K315,2)</f>
        <v>0</v>
      </c>
      <c r="L306" s="26"/>
      <c r="M306" s="26"/>
      <c r="N306" s="26"/>
      <c r="O306" s="26"/>
      <c r="P306" s="26"/>
      <c r="Q306" s="26"/>
      <c r="R306" s="26"/>
      <c r="S306" s="26"/>
      <c r="T306" s="26"/>
      <c r="U306" s="26"/>
      <c r="V306" s="26"/>
      <c r="W306" s="26"/>
      <c r="X306" s="26"/>
      <c r="Y306" s="26"/>
      <c r="Z306" s="26"/>
      <c r="AA306" s="26"/>
    </row>
    <row r="307" spans="1:27" x14ac:dyDescent="0.25">
      <c r="B307" s="22" t="s">
        <v>954</v>
      </c>
    </row>
    <row r="308" spans="1:27" x14ac:dyDescent="0.25">
      <c r="B308" t="s">
        <v>1077</v>
      </c>
      <c r="C308" t="s">
        <v>1078</v>
      </c>
      <c r="D308" t="s">
        <v>1079</v>
      </c>
      <c r="E308" s="29">
        <v>0.5</v>
      </c>
      <c r="F308" t="s">
        <v>958</v>
      </c>
      <c r="G308" t="s">
        <v>959</v>
      </c>
      <c r="H308" s="30">
        <v>0</v>
      </c>
      <c r="I308" t="s">
        <v>960</v>
      </c>
      <c r="J308" s="31">
        <f>ROUND(E308/I306* H308,5)</f>
        <v>0</v>
      </c>
      <c r="K308" s="32"/>
    </row>
    <row r="309" spans="1:27" x14ac:dyDescent="0.25">
      <c r="D309" s="33" t="s">
        <v>961</v>
      </c>
      <c r="E309" s="32"/>
      <c r="H309" s="32"/>
      <c r="K309" s="30">
        <f>SUM(J308:J308)</f>
        <v>0</v>
      </c>
    </row>
    <row r="310" spans="1:27" x14ac:dyDescent="0.25">
      <c r="B310" s="22" t="s">
        <v>966</v>
      </c>
      <c r="E310" s="32"/>
      <c r="H310" s="32"/>
      <c r="K310" s="32"/>
    </row>
    <row r="311" spans="1:27" x14ac:dyDescent="0.25">
      <c r="B311" t="s">
        <v>1123</v>
      </c>
      <c r="C311" t="s">
        <v>1113</v>
      </c>
      <c r="D311" t="s">
        <v>1124</v>
      </c>
      <c r="E311" s="29">
        <v>1</v>
      </c>
      <c r="G311" t="s">
        <v>959</v>
      </c>
      <c r="H311" s="30">
        <v>0</v>
      </c>
      <c r="I311" t="s">
        <v>960</v>
      </c>
      <c r="J311" s="31">
        <f>ROUND(E311* H311,5)</f>
        <v>0</v>
      </c>
      <c r="K311" s="32"/>
    </row>
    <row r="312" spans="1:27" x14ac:dyDescent="0.25">
      <c r="B312" t="s">
        <v>1119</v>
      </c>
      <c r="C312" t="s">
        <v>1083</v>
      </c>
      <c r="D312" t="s">
        <v>1120</v>
      </c>
      <c r="E312" s="29">
        <v>0.15</v>
      </c>
      <c r="G312" t="s">
        <v>959</v>
      </c>
      <c r="H312" s="30">
        <v>0</v>
      </c>
      <c r="I312" t="s">
        <v>960</v>
      </c>
      <c r="J312" s="31">
        <f>ROUND(E312* H312,5)</f>
        <v>0</v>
      </c>
      <c r="K312" s="32"/>
    </row>
    <row r="313" spans="1:27" x14ac:dyDescent="0.25">
      <c r="D313" s="33" t="s">
        <v>974</v>
      </c>
      <c r="E313" s="32"/>
      <c r="H313" s="32"/>
      <c r="K313" s="30">
        <f>SUM(J311:J312)</f>
        <v>0</v>
      </c>
    </row>
    <row r="314" spans="1:27" x14ac:dyDescent="0.25">
      <c r="D314" s="33" t="s">
        <v>975</v>
      </c>
      <c r="E314" s="32"/>
      <c r="H314" s="32"/>
      <c r="K314" s="34">
        <f>SUM(J307:J313)</f>
        <v>0</v>
      </c>
    </row>
    <row r="315" spans="1:27" x14ac:dyDescent="0.25">
      <c r="D315" s="33" t="s">
        <v>978</v>
      </c>
      <c r="E315" s="32"/>
      <c r="H315" s="32"/>
      <c r="K315" s="34">
        <f>SUM(K314:K314)</f>
        <v>0</v>
      </c>
    </row>
    <row r="317" spans="1:27" ht="45" customHeight="1" x14ac:dyDescent="0.25">
      <c r="A317" s="25"/>
      <c r="B317" s="25" t="s">
        <v>1125</v>
      </c>
      <c r="C317" s="26" t="s">
        <v>17</v>
      </c>
      <c r="D317" s="9" t="s">
        <v>1126</v>
      </c>
      <c r="E317" s="8"/>
      <c r="F317" s="8"/>
      <c r="G317" s="26"/>
      <c r="H317" s="27" t="s">
        <v>953</v>
      </c>
      <c r="I317" s="7">
        <v>1</v>
      </c>
      <c r="J317" s="6"/>
      <c r="K317" s="28">
        <f>ROUND(K326,2)</f>
        <v>0</v>
      </c>
      <c r="L317" s="26"/>
      <c r="M317" s="26"/>
      <c r="N317" s="26"/>
      <c r="O317" s="26"/>
      <c r="P317" s="26"/>
      <c r="Q317" s="26"/>
      <c r="R317" s="26"/>
      <c r="S317" s="26"/>
      <c r="T317" s="26"/>
      <c r="U317" s="26"/>
      <c r="V317" s="26"/>
      <c r="W317" s="26"/>
      <c r="X317" s="26"/>
      <c r="Y317" s="26"/>
      <c r="Z317" s="26"/>
      <c r="AA317" s="26"/>
    </row>
    <row r="318" spans="1:27" x14ac:dyDescent="0.25">
      <c r="B318" s="22" t="s">
        <v>954</v>
      </c>
    </row>
    <row r="319" spans="1:27" x14ac:dyDescent="0.25">
      <c r="B319" t="s">
        <v>1115</v>
      </c>
      <c r="C319" t="s">
        <v>956</v>
      </c>
      <c r="D319" t="s">
        <v>1116</v>
      </c>
      <c r="E319" s="29">
        <v>0.5</v>
      </c>
      <c r="F319" t="s">
        <v>958</v>
      </c>
      <c r="G319" t="s">
        <v>959</v>
      </c>
      <c r="H319" s="30">
        <v>0</v>
      </c>
      <c r="I319" t="s">
        <v>960</v>
      </c>
      <c r="J319" s="31">
        <f>ROUND(E319/I317* H319,5)</f>
        <v>0</v>
      </c>
      <c r="K319" s="32"/>
    </row>
    <row r="320" spans="1:27" x14ac:dyDescent="0.25">
      <c r="D320" s="33" t="s">
        <v>961</v>
      </c>
      <c r="E320" s="32"/>
      <c r="H320" s="32"/>
      <c r="K320" s="30">
        <f>SUM(J319:J319)</f>
        <v>0</v>
      </c>
    </row>
    <row r="321" spans="1:27" x14ac:dyDescent="0.25">
      <c r="B321" s="22" t="s">
        <v>966</v>
      </c>
      <c r="E321" s="32"/>
      <c r="H321" s="32"/>
      <c r="K321" s="32"/>
    </row>
    <row r="322" spans="1:27" x14ac:dyDescent="0.25">
      <c r="B322" t="s">
        <v>1119</v>
      </c>
      <c r="C322" t="s">
        <v>1083</v>
      </c>
      <c r="D322" t="s">
        <v>1120</v>
      </c>
      <c r="E322" s="29">
        <v>0.15</v>
      </c>
      <c r="G322" t="s">
        <v>959</v>
      </c>
      <c r="H322" s="30">
        <v>0</v>
      </c>
      <c r="I322" t="s">
        <v>960</v>
      </c>
      <c r="J322" s="31">
        <f>ROUND(E322* H322,5)</f>
        <v>0</v>
      </c>
      <c r="K322" s="32"/>
    </row>
    <row r="323" spans="1:27" x14ac:dyDescent="0.25">
      <c r="B323" t="s">
        <v>1127</v>
      </c>
      <c r="C323" t="s">
        <v>1113</v>
      </c>
      <c r="D323" t="s">
        <v>1128</v>
      </c>
      <c r="E323" s="29">
        <v>1</v>
      </c>
      <c r="G323" t="s">
        <v>959</v>
      </c>
      <c r="H323" s="30">
        <v>0</v>
      </c>
      <c r="I323" t="s">
        <v>960</v>
      </c>
      <c r="J323" s="31">
        <f>ROUND(E323* H323,5)</f>
        <v>0</v>
      </c>
      <c r="K323" s="32"/>
    </row>
    <row r="324" spans="1:27" x14ac:dyDescent="0.25">
      <c r="D324" s="33" t="s">
        <v>974</v>
      </c>
      <c r="E324" s="32"/>
      <c r="H324" s="32"/>
      <c r="K324" s="30">
        <f>SUM(J322:J323)</f>
        <v>0</v>
      </c>
    </row>
    <row r="325" spans="1:27" x14ac:dyDescent="0.25">
      <c r="D325" s="33" t="s">
        <v>975</v>
      </c>
      <c r="E325" s="32"/>
      <c r="H325" s="32"/>
      <c r="K325" s="34">
        <f>SUM(J318:J324)</f>
        <v>0</v>
      </c>
    </row>
    <row r="326" spans="1:27" x14ac:dyDescent="0.25">
      <c r="D326" s="33" t="s">
        <v>978</v>
      </c>
      <c r="E326" s="32"/>
      <c r="H326" s="32"/>
      <c r="K326" s="34">
        <f>SUM(K325:K325)</f>
        <v>0</v>
      </c>
    </row>
    <row r="328" spans="1:27" ht="45" customHeight="1" x14ac:dyDescent="0.25">
      <c r="A328" s="25"/>
      <c r="B328" s="25" t="s">
        <v>1129</v>
      </c>
      <c r="C328" s="26" t="s">
        <v>1113</v>
      </c>
      <c r="D328" s="9" t="s">
        <v>1130</v>
      </c>
      <c r="E328" s="8"/>
      <c r="F328" s="8"/>
      <c r="G328" s="26"/>
      <c r="H328" s="27" t="s">
        <v>953</v>
      </c>
      <c r="I328" s="7">
        <v>1</v>
      </c>
      <c r="J328" s="6"/>
      <c r="K328" s="28">
        <f>ROUND(K338,2)</f>
        <v>0</v>
      </c>
      <c r="L328" s="26"/>
      <c r="M328" s="26"/>
      <c r="N328" s="26"/>
      <c r="O328" s="26"/>
      <c r="P328" s="26"/>
      <c r="Q328" s="26"/>
      <c r="R328" s="26"/>
      <c r="S328" s="26"/>
      <c r="T328" s="26"/>
      <c r="U328" s="26"/>
      <c r="V328" s="26"/>
      <c r="W328" s="26"/>
      <c r="X328" s="26"/>
      <c r="Y328" s="26"/>
      <c r="Z328" s="26"/>
      <c r="AA328" s="26"/>
    </row>
    <row r="329" spans="1:27" x14ac:dyDescent="0.25">
      <c r="B329" s="22" t="s">
        <v>954</v>
      </c>
    </row>
    <row r="330" spans="1:27" x14ac:dyDescent="0.25">
      <c r="B330" t="s">
        <v>1115</v>
      </c>
      <c r="C330" t="s">
        <v>956</v>
      </c>
      <c r="D330" t="s">
        <v>1116</v>
      </c>
      <c r="E330" s="29">
        <v>0.5</v>
      </c>
      <c r="F330" t="s">
        <v>958</v>
      </c>
      <c r="G330" t="s">
        <v>959</v>
      </c>
      <c r="H330" s="30">
        <v>0</v>
      </c>
      <c r="I330" t="s">
        <v>960</v>
      </c>
      <c r="J330" s="31">
        <f>ROUND(E330/I328* H330,5)</f>
        <v>0</v>
      </c>
      <c r="K330" s="32"/>
    </row>
    <row r="331" spans="1:27" x14ac:dyDescent="0.25">
      <c r="B331" t="s">
        <v>1131</v>
      </c>
      <c r="C331" t="s">
        <v>1078</v>
      </c>
      <c r="D331" t="s">
        <v>1132</v>
      </c>
      <c r="E331" s="29">
        <v>0.5</v>
      </c>
      <c r="F331" t="s">
        <v>958</v>
      </c>
      <c r="G331" t="s">
        <v>959</v>
      </c>
      <c r="H331" s="30">
        <v>0</v>
      </c>
      <c r="I331" t="s">
        <v>960</v>
      </c>
      <c r="J331" s="31">
        <f>ROUND(E331/I328* H331,5)</f>
        <v>0</v>
      </c>
      <c r="K331" s="32"/>
    </row>
    <row r="332" spans="1:27" x14ac:dyDescent="0.25">
      <c r="D332" s="33" t="s">
        <v>961</v>
      </c>
      <c r="E332" s="32"/>
      <c r="H332" s="32"/>
      <c r="K332" s="30">
        <f>SUM(J330:J331)</f>
        <v>0</v>
      </c>
    </row>
    <row r="333" spans="1:27" x14ac:dyDescent="0.25">
      <c r="B333" s="22" t="s">
        <v>966</v>
      </c>
      <c r="E333" s="32"/>
      <c r="H333" s="32"/>
      <c r="K333" s="32"/>
    </row>
    <row r="334" spans="1:27" x14ac:dyDescent="0.25">
      <c r="B334" t="s">
        <v>1119</v>
      </c>
      <c r="C334" t="s">
        <v>1083</v>
      </c>
      <c r="D334" t="s">
        <v>1120</v>
      </c>
      <c r="E334" s="29">
        <v>0.15</v>
      </c>
      <c r="G334" t="s">
        <v>959</v>
      </c>
      <c r="H334" s="30">
        <v>0</v>
      </c>
      <c r="I334" t="s">
        <v>960</v>
      </c>
      <c r="J334" s="31">
        <f>ROUND(E334* H334,5)</f>
        <v>0</v>
      </c>
      <c r="K334" s="32"/>
    </row>
    <row r="335" spans="1:27" x14ac:dyDescent="0.25">
      <c r="B335" t="s">
        <v>1133</v>
      </c>
      <c r="C335" t="s">
        <v>1113</v>
      </c>
      <c r="D335" t="s">
        <v>1134</v>
      </c>
      <c r="E335" s="29">
        <v>1</v>
      </c>
      <c r="G335" t="s">
        <v>959</v>
      </c>
      <c r="H335" s="30">
        <v>0</v>
      </c>
      <c r="I335" t="s">
        <v>960</v>
      </c>
      <c r="J335" s="31">
        <f>ROUND(E335* H335,5)</f>
        <v>0</v>
      </c>
      <c r="K335" s="32"/>
    </row>
    <row r="336" spans="1:27" x14ac:dyDescent="0.25">
      <c r="D336" s="33" t="s">
        <v>974</v>
      </c>
      <c r="E336" s="32"/>
      <c r="H336" s="32"/>
      <c r="K336" s="30">
        <f>SUM(J334:J335)</f>
        <v>0</v>
      </c>
    </row>
    <row r="337" spans="1:27" x14ac:dyDescent="0.25">
      <c r="D337" s="33" t="s">
        <v>975</v>
      </c>
      <c r="E337" s="32"/>
      <c r="H337" s="32"/>
      <c r="K337" s="34">
        <f>SUM(J329:J336)</f>
        <v>0</v>
      </c>
    </row>
    <row r="338" spans="1:27" x14ac:dyDescent="0.25">
      <c r="D338" s="33" t="s">
        <v>978</v>
      </c>
      <c r="E338" s="32"/>
      <c r="H338" s="32"/>
      <c r="K338" s="34">
        <f>SUM(K337:K337)</f>
        <v>0</v>
      </c>
    </row>
    <row r="340" spans="1:27" ht="45" customHeight="1" x14ac:dyDescent="0.25">
      <c r="A340" s="25"/>
      <c r="B340" s="25" t="s">
        <v>1135</v>
      </c>
      <c r="C340" s="26" t="s">
        <v>1113</v>
      </c>
      <c r="D340" s="9" t="s">
        <v>1136</v>
      </c>
      <c r="E340" s="8"/>
      <c r="F340" s="8"/>
      <c r="G340" s="26"/>
      <c r="H340" s="27" t="s">
        <v>953</v>
      </c>
      <c r="I340" s="7">
        <v>1</v>
      </c>
      <c r="J340" s="6"/>
      <c r="K340" s="28">
        <f>ROUND(K349,2)</f>
        <v>0</v>
      </c>
      <c r="L340" s="26"/>
      <c r="M340" s="26"/>
      <c r="N340" s="26"/>
      <c r="O340" s="26"/>
      <c r="P340" s="26"/>
      <c r="Q340" s="26"/>
      <c r="R340" s="26"/>
      <c r="S340" s="26"/>
      <c r="T340" s="26"/>
      <c r="U340" s="26"/>
      <c r="V340" s="26"/>
      <c r="W340" s="26"/>
      <c r="X340" s="26"/>
      <c r="Y340" s="26"/>
      <c r="Z340" s="26"/>
      <c r="AA340" s="26"/>
    </row>
    <row r="341" spans="1:27" x14ac:dyDescent="0.25">
      <c r="B341" s="22" t="s">
        <v>954</v>
      </c>
    </row>
    <row r="342" spans="1:27" x14ac:dyDescent="0.25">
      <c r="B342" t="s">
        <v>1115</v>
      </c>
      <c r="C342" t="s">
        <v>956</v>
      </c>
      <c r="D342" t="s">
        <v>1116</v>
      </c>
      <c r="E342" s="29">
        <v>0.5</v>
      </c>
      <c r="F342" t="s">
        <v>958</v>
      </c>
      <c r="G342" t="s">
        <v>959</v>
      </c>
      <c r="H342" s="30">
        <v>0</v>
      </c>
      <c r="I342" t="s">
        <v>960</v>
      </c>
      <c r="J342" s="31">
        <f>ROUND(E342/I340* H342,5)</f>
        <v>0</v>
      </c>
      <c r="K342" s="32"/>
    </row>
    <row r="343" spans="1:27" x14ac:dyDescent="0.25">
      <c r="D343" s="33" t="s">
        <v>961</v>
      </c>
      <c r="E343" s="32"/>
      <c r="H343" s="32"/>
      <c r="K343" s="30">
        <f>SUM(J342:J342)</f>
        <v>0</v>
      </c>
    </row>
    <row r="344" spans="1:27" x14ac:dyDescent="0.25">
      <c r="B344" s="22" t="s">
        <v>966</v>
      </c>
      <c r="E344" s="32"/>
      <c r="H344" s="32"/>
      <c r="K344" s="32"/>
    </row>
    <row r="345" spans="1:27" x14ac:dyDescent="0.25">
      <c r="B345" t="s">
        <v>1137</v>
      </c>
      <c r="C345" t="s">
        <v>1113</v>
      </c>
      <c r="D345" t="s">
        <v>1138</v>
      </c>
      <c r="E345" s="29">
        <v>1</v>
      </c>
      <c r="G345" t="s">
        <v>959</v>
      </c>
      <c r="H345" s="30">
        <v>0</v>
      </c>
      <c r="I345" t="s">
        <v>960</v>
      </c>
      <c r="J345" s="31">
        <f>ROUND(E345* H345,5)</f>
        <v>0</v>
      </c>
      <c r="K345" s="32"/>
    </row>
    <row r="346" spans="1:27" x14ac:dyDescent="0.25">
      <c r="B346" t="s">
        <v>1119</v>
      </c>
      <c r="C346" t="s">
        <v>1083</v>
      </c>
      <c r="D346" t="s">
        <v>1120</v>
      </c>
      <c r="E346" s="29">
        <v>0.15</v>
      </c>
      <c r="G346" t="s">
        <v>959</v>
      </c>
      <c r="H346" s="30">
        <v>0</v>
      </c>
      <c r="I346" t="s">
        <v>960</v>
      </c>
      <c r="J346" s="31">
        <f>ROUND(E346* H346,5)</f>
        <v>0</v>
      </c>
      <c r="K346" s="32"/>
    </row>
    <row r="347" spans="1:27" x14ac:dyDescent="0.25">
      <c r="D347" s="33" t="s">
        <v>974</v>
      </c>
      <c r="E347" s="32"/>
      <c r="H347" s="32"/>
      <c r="K347" s="30">
        <f>SUM(J345:J346)</f>
        <v>0</v>
      </c>
    </row>
    <row r="348" spans="1:27" x14ac:dyDescent="0.25">
      <c r="D348" s="33" t="s">
        <v>975</v>
      </c>
      <c r="E348" s="32"/>
      <c r="H348" s="32"/>
      <c r="K348" s="34">
        <f>SUM(J341:J347)</f>
        <v>0</v>
      </c>
    </row>
    <row r="349" spans="1:27" x14ac:dyDescent="0.25">
      <c r="D349" s="33" t="s">
        <v>978</v>
      </c>
      <c r="E349" s="32"/>
      <c r="H349" s="32"/>
      <c r="K349" s="34">
        <f>SUM(K348:K348)</f>
        <v>0</v>
      </c>
    </row>
    <row r="351" spans="1:27" ht="45" customHeight="1" x14ac:dyDescent="0.25">
      <c r="A351" s="25"/>
      <c r="B351" s="25" t="s">
        <v>1139</v>
      </c>
      <c r="C351" s="26" t="s">
        <v>1113</v>
      </c>
      <c r="D351" s="9" t="s">
        <v>1140</v>
      </c>
      <c r="E351" s="8"/>
      <c r="F351" s="8"/>
      <c r="G351" s="26"/>
      <c r="H351" s="27" t="s">
        <v>953</v>
      </c>
      <c r="I351" s="7">
        <v>1</v>
      </c>
      <c r="J351" s="6"/>
      <c r="K351" s="28">
        <f>ROUND(K364,2)</f>
        <v>0</v>
      </c>
      <c r="L351" s="26"/>
      <c r="M351" s="26"/>
      <c r="N351" s="26"/>
      <c r="O351" s="26"/>
      <c r="P351" s="26"/>
      <c r="Q351" s="26"/>
      <c r="R351" s="26"/>
      <c r="S351" s="26"/>
      <c r="T351" s="26"/>
      <c r="U351" s="26"/>
      <c r="V351" s="26"/>
      <c r="W351" s="26"/>
      <c r="X351" s="26"/>
      <c r="Y351" s="26"/>
      <c r="Z351" s="26"/>
      <c r="AA351" s="26"/>
    </row>
    <row r="352" spans="1:27" x14ac:dyDescent="0.25">
      <c r="B352" s="22" t="s">
        <v>954</v>
      </c>
    </row>
    <row r="353" spans="1:27" x14ac:dyDescent="0.25">
      <c r="B353" t="s">
        <v>1141</v>
      </c>
      <c r="C353" t="s">
        <v>1078</v>
      </c>
      <c r="D353" t="s">
        <v>1098</v>
      </c>
      <c r="E353" s="29">
        <v>2</v>
      </c>
      <c r="F353" t="s">
        <v>958</v>
      </c>
      <c r="G353" t="s">
        <v>959</v>
      </c>
      <c r="H353" s="30">
        <v>0</v>
      </c>
      <c r="I353" t="s">
        <v>960</v>
      </c>
      <c r="J353" s="31">
        <f>ROUND(E353/I351* H353,5)</f>
        <v>0</v>
      </c>
      <c r="K353" s="32"/>
    </row>
    <row r="354" spans="1:27" x14ac:dyDescent="0.25">
      <c r="B354" t="s">
        <v>1115</v>
      </c>
      <c r="C354" t="s">
        <v>956</v>
      </c>
      <c r="D354" t="s">
        <v>1116</v>
      </c>
      <c r="E354" s="29">
        <v>2</v>
      </c>
      <c r="F354" t="s">
        <v>958</v>
      </c>
      <c r="G354" t="s">
        <v>959</v>
      </c>
      <c r="H354" s="30">
        <v>0</v>
      </c>
      <c r="I354" t="s">
        <v>960</v>
      </c>
      <c r="J354" s="31">
        <f>ROUND(E354/I351* H354,5)</f>
        <v>0</v>
      </c>
      <c r="K354" s="32"/>
    </row>
    <row r="355" spans="1:27" x14ac:dyDescent="0.25">
      <c r="D355" s="33" t="s">
        <v>961</v>
      </c>
      <c r="E355" s="32"/>
      <c r="H355" s="32"/>
      <c r="K355" s="30">
        <f>SUM(J353:J354)</f>
        <v>0</v>
      </c>
    </row>
    <row r="356" spans="1:27" x14ac:dyDescent="0.25">
      <c r="B356" s="22" t="s">
        <v>966</v>
      </c>
      <c r="E356" s="32"/>
      <c r="H356" s="32"/>
      <c r="K356" s="32"/>
    </row>
    <row r="357" spans="1:27" x14ac:dyDescent="0.25">
      <c r="B357" t="s">
        <v>1142</v>
      </c>
      <c r="C357" t="s">
        <v>1113</v>
      </c>
      <c r="D357" t="s">
        <v>1143</v>
      </c>
      <c r="E357" s="29">
        <v>16</v>
      </c>
      <c r="G357" t="s">
        <v>959</v>
      </c>
      <c r="H357" s="30">
        <v>0</v>
      </c>
      <c r="I357" t="s">
        <v>960</v>
      </c>
      <c r="J357" s="31">
        <f>ROUND(E357* H357,5)</f>
        <v>0</v>
      </c>
      <c r="K357" s="32"/>
    </row>
    <row r="358" spans="1:27" x14ac:dyDescent="0.25">
      <c r="B358" t="s">
        <v>1144</v>
      </c>
      <c r="C358" t="s">
        <v>1113</v>
      </c>
      <c r="D358" t="s">
        <v>1145</v>
      </c>
      <c r="E358" s="29">
        <v>1</v>
      </c>
      <c r="G358" t="s">
        <v>959</v>
      </c>
      <c r="H358" s="30">
        <v>0</v>
      </c>
      <c r="I358" t="s">
        <v>960</v>
      </c>
      <c r="J358" s="31">
        <f>ROUND(E358* H358,5)</f>
        <v>0</v>
      </c>
      <c r="K358" s="32"/>
    </row>
    <row r="359" spans="1:27" x14ac:dyDescent="0.25">
      <c r="B359" t="s">
        <v>1146</v>
      </c>
      <c r="C359" t="s">
        <v>1083</v>
      </c>
      <c r="D359" t="s">
        <v>1147</v>
      </c>
      <c r="E359" s="29">
        <v>1.65</v>
      </c>
      <c r="G359" t="s">
        <v>959</v>
      </c>
      <c r="H359" s="30">
        <v>0</v>
      </c>
      <c r="I359" t="s">
        <v>960</v>
      </c>
      <c r="J359" s="31">
        <f>ROUND(E359* H359,5)</f>
        <v>0</v>
      </c>
      <c r="K359" s="32"/>
    </row>
    <row r="360" spans="1:27" x14ac:dyDescent="0.25">
      <c r="B360" t="s">
        <v>1148</v>
      </c>
      <c r="C360" t="s">
        <v>1113</v>
      </c>
      <c r="D360" t="s">
        <v>1149</v>
      </c>
      <c r="E360" s="29">
        <v>2</v>
      </c>
      <c r="G360" t="s">
        <v>959</v>
      </c>
      <c r="H360" s="30">
        <v>0</v>
      </c>
      <c r="I360" t="s">
        <v>960</v>
      </c>
      <c r="J360" s="31">
        <f>ROUND(E360* H360,5)</f>
        <v>0</v>
      </c>
      <c r="K360" s="32"/>
    </row>
    <row r="361" spans="1:27" x14ac:dyDescent="0.25">
      <c r="B361" t="s">
        <v>1150</v>
      </c>
      <c r="C361" t="s">
        <v>1113</v>
      </c>
      <c r="D361" t="s">
        <v>1151</v>
      </c>
      <c r="E361" s="29">
        <v>2</v>
      </c>
      <c r="G361" t="s">
        <v>959</v>
      </c>
      <c r="H361" s="30">
        <v>0</v>
      </c>
      <c r="I361" t="s">
        <v>960</v>
      </c>
      <c r="J361" s="31">
        <f>ROUND(E361* H361,5)</f>
        <v>0</v>
      </c>
      <c r="K361" s="32"/>
    </row>
    <row r="362" spans="1:27" x14ac:dyDescent="0.25">
      <c r="D362" s="33" t="s">
        <v>974</v>
      </c>
      <c r="E362" s="32"/>
      <c r="H362" s="32"/>
      <c r="K362" s="30">
        <f>SUM(J357:J361)</f>
        <v>0</v>
      </c>
    </row>
    <row r="363" spans="1:27" x14ac:dyDescent="0.25">
      <c r="D363" s="33" t="s">
        <v>975</v>
      </c>
      <c r="E363" s="32"/>
      <c r="H363" s="32"/>
      <c r="K363" s="34">
        <f>SUM(J352:J362)</f>
        <v>0</v>
      </c>
    </row>
    <row r="364" spans="1:27" x14ac:dyDescent="0.25">
      <c r="D364" s="33" t="s">
        <v>978</v>
      </c>
      <c r="E364" s="32"/>
      <c r="H364" s="32"/>
      <c r="K364" s="34">
        <f>SUM(K363:K363)</f>
        <v>0</v>
      </c>
    </row>
    <row r="366" spans="1:27" ht="45" customHeight="1" x14ac:dyDescent="0.25">
      <c r="A366" s="25"/>
      <c r="B366" s="25" t="s">
        <v>1152</v>
      </c>
      <c r="C366" s="26" t="s">
        <v>1113</v>
      </c>
      <c r="D366" s="9" t="s">
        <v>1153</v>
      </c>
      <c r="E366" s="8"/>
      <c r="F366" s="8"/>
      <c r="G366" s="26"/>
      <c r="H366" s="27" t="s">
        <v>953</v>
      </c>
      <c r="I366" s="7">
        <v>1</v>
      </c>
      <c r="J366" s="6"/>
      <c r="K366" s="28">
        <f>ROUND(K379,2)</f>
        <v>0</v>
      </c>
      <c r="L366" s="26"/>
      <c r="M366" s="26"/>
      <c r="N366" s="26"/>
      <c r="O366" s="26"/>
      <c r="P366" s="26"/>
      <c r="Q366" s="26"/>
      <c r="R366" s="26"/>
      <c r="S366" s="26"/>
      <c r="T366" s="26"/>
      <c r="U366" s="26"/>
      <c r="V366" s="26"/>
      <c r="W366" s="26"/>
      <c r="X366" s="26"/>
      <c r="Y366" s="26"/>
      <c r="Z366" s="26"/>
      <c r="AA366" s="26"/>
    </row>
    <row r="367" spans="1:27" x14ac:dyDescent="0.25">
      <c r="B367" s="22" t="s">
        <v>954</v>
      </c>
    </row>
    <row r="368" spans="1:27" x14ac:dyDescent="0.25">
      <c r="B368" t="s">
        <v>1141</v>
      </c>
      <c r="C368" t="s">
        <v>1078</v>
      </c>
      <c r="D368" t="s">
        <v>1098</v>
      </c>
      <c r="E368" s="29">
        <v>2</v>
      </c>
      <c r="F368" t="s">
        <v>958</v>
      </c>
      <c r="G368" t="s">
        <v>959</v>
      </c>
      <c r="H368" s="30">
        <v>0</v>
      </c>
      <c r="I368" t="s">
        <v>960</v>
      </c>
      <c r="J368" s="31">
        <f>ROUND(E368/I366* H368,5)</f>
        <v>0</v>
      </c>
      <c r="K368" s="32"/>
    </row>
    <row r="369" spans="1:27" x14ac:dyDescent="0.25">
      <c r="B369" t="s">
        <v>1115</v>
      </c>
      <c r="C369" t="s">
        <v>956</v>
      </c>
      <c r="D369" t="s">
        <v>1116</v>
      </c>
      <c r="E369" s="29">
        <v>2</v>
      </c>
      <c r="F369" t="s">
        <v>958</v>
      </c>
      <c r="G369" t="s">
        <v>959</v>
      </c>
      <c r="H369" s="30">
        <v>0</v>
      </c>
      <c r="I369" t="s">
        <v>960</v>
      </c>
      <c r="J369" s="31">
        <f>ROUND(E369/I366* H369,5)</f>
        <v>0</v>
      </c>
      <c r="K369" s="32"/>
    </row>
    <row r="370" spans="1:27" x14ac:dyDescent="0.25">
      <c r="D370" s="33" t="s">
        <v>961</v>
      </c>
      <c r="E370" s="32"/>
      <c r="H370" s="32"/>
      <c r="K370" s="30">
        <f>SUM(J368:J369)</f>
        <v>0</v>
      </c>
    </row>
    <row r="371" spans="1:27" x14ac:dyDescent="0.25">
      <c r="B371" s="22" t="s">
        <v>966</v>
      </c>
      <c r="E371" s="32"/>
      <c r="H371" s="32"/>
      <c r="K371" s="32"/>
    </row>
    <row r="372" spans="1:27" x14ac:dyDescent="0.25">
      <c r="B372" t="s">
        <v>1150</v>
      </c>
      <c r="C372" t="s">
        <v>1113</v>
      </c>
      <c r="D372" t="s">
        <v>1151</v>
      </c>
      <c r="E372" s="29">
        <v>4</v>
      </c>
      <c r="G372" t="s">
        <v>959</v>
      </c>
      <c r="H372" s="30">
        <v>0</v>
      </c>
      <c r="I372" t="s">
        <v>960</v>
      </c>
      <c r="J372" s="31">
        <f>ROUND(E372* H372,5)</f>
        <v>0</v>
      </c>
      <c r="K372" s="32"/>
    </row>
    <row r="373" spans="1:27" x14ac:dyDescent="0.25">
      <c r="B373" t="s">
        <v>1142</v>
      </c>
      <c r="C373" t="s">
        <v>1113</v>
      </c>
      <c r="D373" t="s">
        <v>1143</v>
      </c>
      <c r="E373" s="29">
        <v>16</v>
      </c>
      <c r="G373" t="s">
        <v>959</v>
      </c>
      <c r="H373" s="30">
        <v>0</v>
      </c>
      <c r="I373" t="s">
        <v>960</v>
      </c>
      <c r="J373" s="31">
        <f>ROUND(E373* H373,5)</f>
        <v>0</v>
      </c>
      <c r="K373" s="32"/>
    </row>
    <row r="374" spans="1:27" x14ac:dyDescent="0.25">
      <c r="B374" t="s">
        <v>1148</v>
      </c>
      <c r="C374" t="s">
        <v>1113</v>
      </c>
      <c r="D374" t="s">
        <v>1149</v>
      </c>
      <c r="E374" s="29">
        <v>2</v>
      </c>
      <c r="G374" t="s">
        <v>959</v>
      </c>
      <c r="H374" s="30">
        <v>0</v>
      </c>
      <c r="I374" t="s">
        <v>960</v>
      </c>
      <c r="J374" s="31">
        <f>ROUND(E374* H374,5)</f>
        <v>0</v>
      </c>
      <c r="K374" s="32"/>
    </row>
    <row r="375" spans="1:27" x14ac:dyDescent="0.25">
      <c r="B375" t="s">
        <v>1154</v>
      </c>
      <c r="C375" t="s">
        <v>1113</v>
      </c>
      <c r="D375" t="s">
        <v>1155</v>
      </c>
      <c r="E375" s="29">
        <v>1</v>
      </c>
      <c r="G375" t="s">
        <v>959</v>
      </c>
      <c r="H375" s="30">
        <v>0</v>
      </c>
      <c r="I375" t="s">
        <v>960</v>
      </c>
      <c r="J375" s="31">
        <f>ROUND(E375* H375,5)</f>
        <v>0</v>
      </c>
      <c r="K375" s="32"/>
    </row>
    <row r="376" spans="1:27" x14ac:dyDescent="0.25">
      <c r="B376" t="s">
        <v>1146</v>
      </c>
      <c r="C376" t="s">
        <v>1083</v>
      </c>
      <c r="D376" t="s">
        <v>1147</v>
      </c>
      <c r="E376" s="29">
        <v>1.2</v>
      </c>
      <c r="G376" t="s">
        <v>959</v>
      </c>
      <c r="H376" s="30">
        <v>0</v>
      </c>
      <c r="I376" t="s">
        <v>960</v>
      </c>
      <c r="J376" s="31">
        <f>ROUND(E376* H376,5)</f>
        <v>0</v>
      </c>
      <c r="K376" s="32"/>
    </row>
    <row r="377" spans="1:27" x14ac:dyDescent="0.25">
      <c r="D377" s="33" t="s">
        <v>974</v>
      </c>
      <c r="E377" s="32"/>
      <c r="H377" s="32"/>
      <c r="K377" s="30">
        <f>SUM(J372:J376)</f>
        <v>0</v>
      </c>
    </row>
    <row r="378" spans="1:27" x14ac:dyDescent="0.25">
      <c r="D378" s="33" t="s">
        <v>975</v>
      </c>
      <c r="E378" s="32"/>
      <c r="H378" s="32"/>
      <c r="K378" s="34">
        <f>SUM(J367:J377)</f>
        <v>0</v>
      </c>
    </row>
    <row r="379" spans="1:27" x14ac:dyDescent="0.25">
      <c r="D379" s="33" t="s">
        <v>978</v>
      </c>
      <c r="E379" s="32"/>
      <c r="H379" s="32"/>
      <c r="K379" s="34">
        <f>SUM(K378:K378)</f>
        <v>0</v>
      </c>
    </row>
    <row r="381" spans="1:27" ht="45" customHeight="1" x14ac:dyDescent="0.25">
      <c r="A381" s="25"/>
      <c r="B381" s="25" t="s">
        <v>1156</v>
      </c>
      <c r="C381" s="26" t="s">
        <v>17</v>
      </c>
      <c r="D381" s="9" t="s">
        <v>1157</v>
      </c>
      <c r="E381" s="8"/>
      <c r="F381" s="8"/>
      <c r="G381" s="26"/>
      <c r="H381" s="27" t="s">
        <v>953</v>
      </c>
      <c r="I381" s="7">
        <v>1</v>
      </c>
      <c r="J381" s="6"/>
      <c r="K381" s="28">
        <f>ROUND(K394,2)</f>
        <v>0</v>
      </c>
      <c r="L381" s="26"/>
      <c r="M381" s="26"/>
      <c r="N381" s="26"/>
      <c r="O381" s="26"/>
      <c r="P381" s="26"/>
      <c r="Q381" s="26"/>
      <c r="R381" s="26"/>
      <c r="S381" s="26"/>
      <c r="T381" s="26"/>
      <c r="U381" s="26"/>
      <c r="V381" s="26"/>
      <c r="W381" s="26"/>
      <c r="X381" s="26"/>
      <c r="Y381" s="26"/>
      <c r="Z381" s="26"/>
      <c r="AA381" s="26"/>
    </row>
    <row r="382" spans="1:27" x14ac:dyDescent="0.25">
      <c r="B382" s="22" t="s">
        <v>954</v>
      </c>
    </row>
    <row r="383" spans="1:27" x14ac:dyDescent="0.25">
      <c r="B383" t="s">
        <v>1141</v>
      </c>
      <c r="C383" t="s">
        <v>1078</v>
      </c>
      <c r="D383" t="s">
        <v>1098</v>
      </c>
      <c r="E383" s="29">
        <v>2</v>
      </c>
      <c r="F383" t="s">
        <v>958</v>
      </c>
      <c r="G383" t="s">
        <v>959</v>
      </c>
      <c r="H383" s="30">
        <v>0</v>
      </c>
      <c r="I383" t="s">
        <v>960</v>
      </c>
      <c r="J383" s="31">
        <f>ROUND(E383/I381* H383,5)</f>
        <v>0</v>
      </c>
      <c r="K383" s="32"/>
    </row>
    <row r="384" spans="1:27" x14ac:dyDescent="0.25">
      <c r="B384" t="s">
        <v>1115</v>
      </c>
      <c r="C384" t="s">
        <v>956</v>
      </c>
      <c r="D384" t="s">
        <v>1116</v>
      </c>
      <c r="E384" s="29">
        <v>2</v>
      </c>
      <c r="F384" t="s">
        <v>958</v>
      </c>
      <c r="G384" t="s">
        <v>959</v>
      </c>
      <c r="H384" s="30">
        <v>0</v>
      </c>
      <c r="I384" t="s">
        <v>960</v>
      </c>
      <c r="J384" s="31">
        <f>ROUND(E384/I381* H384,5)</f>
        <v>0</v>
      </c>
      <c r="K384" s="32"/>
    </row>
    <row r="385" spans="1:27" x14ac:dyDescent="0.25">
      <c r="D385" s="33" t="s">
        <v>961</v>
      </c>
      <c r="E385" s="32"/>
      <c r="H385" s="32"/>
      <c r="K385" s="30">
        <f>SUM(J383:J384)</f>
        <v>0</v>
      </c>
    </row>
    <row r="386" spans="1:27" x14ac:dyDescent="0.25">
      <c r="B386" s="22" t="s">
        <v>966</v>
      </c>
      <c r="E386" s="32"/>
      <c r="H386" s="32"/>
      <c r="K386" s="32"/>
    </row>
    <row r="387" spans="1:27" x14ac:dyDescent="0.25">
      <c r="B387" t="s">
        <v>1158</v>
      </c>
      <c r="C387" t="s">
        <v>1113</v>
      </c>
      <c r="D387" t="s">
        <v>1159</v>
      </c>
      <c r="E387" s="29">
        <v>1</v>
      </c>
      <c r="G387" t="s">
        <v>959</v>
      </c>
      <c r="H387" s="30">
        <v>0</v>
      </c>
      <c r="I387" t="s">
        <v>960</v>
      </c>
      <c r="J387" s="31">
        <f>ROUND(E387* H387,5)</f>
        <v>0</v>
      </c>
      <c r="K387" s="32"/>
    </row>
    <row r="388" spans="1:27" x14ac:dyDescent="0.25">
      <c r="B388" t="s">
        <v>1146</v>
      </c>
      <c r="C388" t="s">
        <v>1083</v>
      </c>
      <c r="D388" t="s">
        <v>1147</v>
      </c>
      <c r="E388" s="29">
        <v>1.65</v>
      </c>
      <c r="G388" t="s">
        <v>959</v>
      </c>
      <c r="H388" s="30">
        <v>0</v>
      </c>
      <c r="I388" t="s">
        <v>960</v>
      </c>
      <c r="J388" s="31">
        <f>ROUND(E388* H388,5)</f>
        <v>0</v>
      </c>
      <c r="K388" s="32"/>
    </row>
    <row r="389" spans="1:27" x14ac:dyDescent="0.25">
      <c r="B389" t="s">
        <v>1148</v>
      </c>
      <c r="C389" t="s">
        <v>1113</v>
      </c>
      <c r="D389" t="s">
        <v>1149</v>
      </c>
      <c r="E389" s="29">
        <v>2</v>
      </c>
      <c r="G389" t="s">
        <v>959</v>
      </c>
      <c r="H389" s="30">
        <v>0</v>
      </c>
      <c r="I389" t="s">
        <v>960</v>
      </c>
      <c r="J389" s="31">
        <f>ROUND(E389* H389,5)</f>
        <v>0</v>
      </c>
      <c r="K389" s="32"/>
    </row>
    <row r="390" spans="1:27" x14ac:dyDescent="0.25">
      <c r="B390" t="s">
        <v>1142</v>
      </c>
      <c r="C390" t="s">
        <v>1113</v>
      </c>
      <c r="D390" t="s">
        <v>1143</v>
      </c>
      <c r="E390" s="29">
        <v>16</v>
      </c>
      <c r="G390" t="s">
        <v>959</v>
      </c>
      <c r="H390" s="30">
        <v>0</v>
      </c>
      <c r="I390" t="s">
        <v>960</v>
      </c>
      <c r="J390" s="31">
        <f>ROUND(E390* H390,5)</f>
        <v>0</v>
      </c>
      <c r="K390" s="32"/>
    </row>
    <row r="391" spans="1:27" x14ac:dyDescent="0.25">
      <c r="B391" t="s">
        <v>1150</v>
      </c>
      <c r="C391" t="s">
        <v>1113</v>
      </c>
      <c r="D391" t="s">
        <v>1151</v>
      </c>
      <c r="E391" s="29">
        <v>4</v>
      </c>
      <c r="G391" t="s">
        <v>959</v>
      </c>
      <c r="H391" s="30">
        <v>0</v>
      </c>
      <c r="I391" t="s">
        <v>960</v>
      </c>
      <c r="J391" s="31">
        <f>ROUND(E391* H391,5)</f>
        <v>0</v>
      </c>
      <c r="K391" s="32"/>
    </row>
    <row r="392" spans="1:27" x14ac:dyDescent="0.25">
      <c r="D392" s="33" t="s">
        <v>974</v>
      </c>
      <c r="E392" s="32"/>
      <c r="H392" s="32"/>
      <c r="K392" s="30">
        <f>SUM(J387:J391)</f>
        <v>0</v>
      </c>
    </row>
    <row r="393" spans="1:27" x14ac:dyDescent="0.25">
      <c r="D393" s="33" t="s">
        <v>975</v>
      </c>
      <c r="E393" s="32"/>
      <c r="H393" s="32"/>
      <c r="K393" s="34">
        <f>SUM(J382:J392)</f>
        <v>0</v>
      </c>
    </row>
    <row r="394" spans="1:27" x14ac:dyDescent="0.25">
      <c r="D394" s="33" t="s">
        <v>978</v>
      </c>
      <c r="E394" s="32"/>
      <c r="H394" s="32"/>
      <c r="K394" s="34">
        <f>SUM(K393:K393)</f>
        <v>0</v>
      </c>
    </row>
    <row r="396" spans="1:27" ht="45" customHeight="1" x14ac:dyDescent="0.25">
      <c r="A396" s="25"/>
      <c r="B396" s="25" t="s">
        <v>1160</v>
      </c>
      <c r="C396" s="26" t="s">
        <v>1113</v>
      </c>
      <c r="D396" s="9" t="s">
        <v>1161</v>
      </c>
      <c r="E396" s="8"/>
      <c r="F396" s="8"/>
      <c r="G396" s="26"/>
      <c r="H396" s="27" t="s">
        <v>953</v>
      </c>
      <c r="I396" s="7">
        <v>1</v>
      </c>
      <c r="J396" s="6"/>
      <c r="K396" s="28">
        <f>ROUND(K409,2)</f>
        <v>0</v>
      </c>
      <c r="L396" s="26"/>
      <c r="M396" s="26"/>
      <c r="N396" s="26"/>
      <c r="O396" s="26"/>
      <c r="P396" s="26"/>
      <c r="Q396" s="26"/>
      <c r="R396" s="26"/>
      <c r="S396" s="26"/>
      <c r="T396" s="26"/>
      <c r="U396" s="26"/>
      <c r="V396" s="26"/>
      <c r="W396" s="26"/>
      <c r="X396" s="26"/>
      <c r="Y396" s="26"/>
      <c r="Z396" s="26"/>
      <c r="AA396" s="26"/>
    </row>
    <row r="397" spans="1:27" x14ac:dyDescent="0.25">
      <c r="B397" s="22" t="s">
        <v>954</v>
      </c>
    </row>
    <row r="398" spans="1:27" x14ac:dyDescent="0.25">
      <c r="B398" t="s">
        <v>1115</v>
      </c>
      <c r="C398" t="s">
        <v>956</v>
      </c>
      <c r="D398" t="s">
        <v>1116</v>
      </c>
      <c r="E398" s="29">
        <v>2</v>
      </c>
      <c r="F398" t="s">
        <v>958</v>
      </c>
      <c r="G398" t="s">
        <v>959</v>
      </c>
      <c r="H398" s="30">
        <v>0</v>
      </c>
      <c r="I398" t="s">
        <v>960</v>
      </c>
      <c r="J398" s="31">
        <f>ROUND(E398/I396* H398,5)</f>
        <v>0</v>
      </c>
      <c r="K398" s="32"/>
    </row>
    <row r="399" spans="1:27" x14ac:dyDescent="0.25">
      <c r="B399" t="s">
        <v>1141</v>
      </c>
      <c r="C399" t="s">
        <v>1078</v>
      </c>
      <c r="D399" t="s">
        <v>1098</v>
      </c>
      <c r="E399" s="29">
        <v>2</v>
      </c>
      <c r="F399" t="s">
        <v>958</v>
      </c>
      <c r="G399" t="s">
        <v>959</v>
      </c>
      <c r="H399" s="30">
        <v>0</v>
      </c>
      <c r="I399" t="s">
        <v>960</v>
      </c>
      <c r="J399" s="31">
        <f>ROUND(E399/I396* H399,5)</f>
        <v>0</v>
      </c>
      <c r="K399" s="32"/>
    </row>
    <row r="400" spans="1:27" x14ac:dyDescent="0.25">
      <c r="D400" s="33" t="s">
        <v>961</v>
      </c>
      <c r="E400" s="32"/>
      <c r="H400" s="32"/>
      <c r="K400" s="30">
        <f>SUM(J398:J399)</f>
        <v>0</v>
      </c>
    </row>
    <row r="401" spans="1:27" x14ac:dyDescent="0.25">
      <c r="B401" s="22" t="s">
        <v>966</v>
      </c>
      <c r="E401" s="32"/>
      <c r="H401" s="32"/>
      <c r="K401" s="32"/>
    </row>
    <row r="402" spans="1:27" x14ac:dyDescent="0.25">
      <c r="B402" t="s">
        <v>1146</v>
      </c>
      <c r="C402" t="s">
        <v>1083</v>
      </c>
      <c r="D402" t="s">
        <v>1147</v>
      </c>
      <c r="E402" s="29">
        <v>1.65</v>
      </c>
      <c r="G402" t="s">
        <v>959</v>
      </c>
      <c r="H402" s="30">
        <v>0</v>
      </c>
      <c r="I402" t="s">
        <v>960</v>
      </c>
      <c r="J402" s="31">
        <f>ROUND(E402* H402,5)</f>
        <v>0</v>
      </c>
      <c r="K402" s="32"/>
    </row>
    <row r="403" spans="1:27" x14ac:dyDescent="0.25">
      <c r="B403" t="s">
        <v>1162</v>
      </c>
      <c r="C403" t="s">
        <v>1113</v>
      </c>
      <c r="D403" t="s">
        <v>1163</v>
      </c>
      <c r="E403" s="29">
        <v>1</v>
      </c>
      <c r="G403" t="s">
        <v>959</v>
      </c>
      <c r="H403" s="30">
        <v>0</v>
      </c>
      <c r="I403" t="s">
        <v>960</v>
      </c>
      <c r="J403" s="31">
        <f>ROUND(E403* H403,5)</f>
        <v>0</v>
      </c>
      <c r="K403" s="32"/>
    </row>
    <row r="404" spans="1:27" x14ac:dyDescent="0.25">
      <c r="B404" t="s">
        <v>1142</v>
      </c>
      <c r="C404" t="s">
        <v>1113</v>
      </c>
      <c r="D404" t="s">
        <v>1143</v>
      </c>
      <c r="E404" s="29">
        <v>16</v>
      </c>
      <c r="G404" t="s">
        <v>959</v>
      </c>
      <c r="H404" s="30">
        <v>0</v>
      </c>
      <c r="I404" t="s">
        <v>960</v>
      </c>
      <c r="J404" s="31">
        <f>ROUND(E404* H404,5)</f>
        <v>0</v>
      </c>
      <c r="K404" s="32"/>
    </row>
    <row r="405" spans="1:27" x14ac:dyDescent="0.25">
      <c r="B405" t="s">
        <v>1164</v>
      </c>
      <c r="C405" t="s">
        <v>1113</v>
      </c>
      <c r="D405" t="s">
        <v>1165</v>
      </c>
      <c r="E405" s="29">
        <v>2</v>
      </c>
      <c r="G405" t="s">
        <v>959</v>
      </c>
      <c r="H405" s="30">
        <v>0</v>
      </c>
      <c r="I405" t="s">
        <v>960</v>
      </c>
      <c r="J405" s="31">
        <f>ROUND(E405* H405,5)</f>
        <v>0</v>
      </c>
      <c r="K405" s="32"/>
    </row>
    <row r="406" spans="1:27" x14ac:dyDescent="0.25">
      <c r="B406" t="s">
        <v>1166</v>
      </c>
      <c r="C406" t="s">
        <v>1113</v>
      </c>
      <c r="D406" t="s">
        <v>1167</v>
      </c>
      <c r="E406" s="29">
        <v>4</v>
      </c>
      <c r="G406" t="s">
        <v>959</v>
      </c>
      <c r="H406" s="30">
        <v>0</v>
      </c>
      <c r="I406" t="s">
        <v>960</v>
      </c>
      <c r="J406" s="31">
        <f>ROUND(E406* H406,5)</f>
        <v>0</v>
      </c>
      <c r="K406" s="32"/>
    </row>
    <row r="407" spans="1:27" x14ac:dyDescent="0.25">
      <c r="D407" s="33" t="s">
        <v>974</v>
      </c>
      <c r="E407" s="32"/>
      <c r="H407" s="32"/>
      <c r="K407" s="30">
        <f>SUM(J402:J406)</f>
        <v>0</v>
      </c>
    </row>
    <row r="408" spans="1:27" x14ac:dyDescent="0.25">
      <c r="D408" s="33" t="s">
        <v>975</v>
      </c>
      <c r="E408" s="32"/>
      <c r="H408" s="32"/>
      <c r="K408" s="34">
        <f>SUM(J397:J407)</f>
        <v>0</v>
      </c>
    </row>
    <row r="409" spans="1:27" x14ac:dyDescent="0.25">
      <c r="D409" s="33" t="s">
        <v>978</v>
      </c>
      <c r="E409" s="32"/>
      <c r="H409" s="32"/>
      <c r="K409" s="34">
        <f>SUM(K408:K408)</f>
        <v>0</v>
      </c>
    </row>
    <row r="411" spans="1:27" ht="45" customHeight="1" x14ac:dyDescent="0.25">
      <c r="A411" s="25"/>
      <c r="B411" s="25" t="s">
        <v>1168</v>
      </c>
      <c r="C411" s="26" t="s">
        <v>1113</v>
      </c>
      <c r="D411" s="9" t="s">
        <v>1169</v>
      </c>
      <c r="E411" s="8"/>
      <c r="F411" s="8"/>
      <c r="G411" s="26"/>
      <c r="H411" s="27" t="s">
        <v>953</v>
      </c>
      <c r="I411" s="7">
        <v>1</v>
      </c>
      <c r="J411" s="6"/>
      <c r="K411" s="28">
        <f>ROUND(K424,2)</f>
        <v>0</v>
      </c>
      <c r="L411" s="26"/>
      <c r="M411" s="26"/>
      <c r="N411" s="26"/>
      <c r="O411" s="26"/>
      <c r="P411" s="26"/>
      <c r="Q411" s="26"/>
      <c r="R411" s="26"/>
      <c r="S411" s="26"/>
      <c r="T411" s="26"/>
      <c r="U411" s="26"/>
      <c r="V411" s="26"/>
      <c r="W411" s="26"/>
      <c r="X411" s="26"/>
      <c r="Y411" s="26"/>
      <c r="Z411" s="26"/>
      <c r="AA411" s="26"/>
    </row>
    <row r="412" spans="1:27" x14ac:dyDescent="0.25">
      <c r="B412" s="22" t="s">
        <v>954</v>
      </c>
    </row>
    <row r="413" spans="1:27" x14ac:dyDescent="0.25">
      <c r="B413" t="s">
        <v>1097</v>
      </c>
      <c r="C413" t="s">
        <v>1078</v>
      </c>
      <c r="D413" t="s">
        <v>1098</v>
      </c>
      <c r="E413" s="29">
        <v>2</v>
      </c>
      <c r="F413" t="s">
        <v>958</v>
      </c>
      <c r="G413" t="s">
        <v>959</v>
      </c>
      <c r="H413" s="30">
        <v>0</v>
      </c>
      <c r="I413" t="s">
        <v>960</v>
      </c>
      <c r="J413" s="31">
        <f>ROUND(E413/I411* H413,5)</f>
        <v>0</v>
      </c>
      <c r="K413" s="32"/>
    </row>
    <row r="414" spans="1:27" x14ac:dyDescent="0.25">
      <c r="B414" t="s">
        <v>1077</v>
      </c>
      <c r="C414" t="s">
        <v>1078</v>
      </c>
      <c r="D414" t="s">
        <v>1079</v>
      </c>
      <c r="E414" s="29">
        <v>2</v>
      </c>
      <c r="F414" t="s">
        <v>958</v>
      </c>
      <c r="G414" t="s">
        <v>959</v>
      </c>
      <c r="H414" s="30">
        <v>0</v>
      </c>
      <c r="I414" t="s">
        <v>960</v>
      </c>
      <c r="J414" s="31">
        <f>ROUND(E414/I411* H414,5)</f>
        <v>0</v>
      </c>
      <c r="K414" s="32"/>
    </row>
    <row r="415" spans="1:27" x14ac:dyDescent="0.25">
      <c r="D415" s="33" t="s">
        <v>961</v>
      </c>
      <c r="E415" s="32"/>
      <c r="H415" s="32"/>
      <c r="K415" s="30">
        <f>SUM(J413:J414)</f>
        <v>0</v>
      </c>
    </row>
    <row r="416" spans="1:27" x14ac:dyDescent="0.25">
      <c r="B416" s="22" t="s">
        <v>966</v>
      </c>
      <c r="E416" s="32"/>
      <c r="H416" s="32"/>
      <c r="K416" s="32"/>
    </row>
    <row r="417" spans="1:27" x14ac:dyDescent="0.25">
      <c r="B417" t="s">
        <v>1142</v>
      </c>
      <c r="C417" t="s">
        <v>1113</v>
      </c>
      <c r="D417" t="s">
        <v>1143</v>
      </c>
      <c r="E417" s="29">
        <v>16</v>
      </c>
      <c r="G417" t="s">
        <v>959</v>
      </c>
      <c r="H417" s="30">
        <v>0</v>
      </c>
      <c r="I417" t="s">
        <v>960</v>
      </c>
      <c r="J417" s="31">
        <f>ROUND(E417* H417,5)</f>
        <v>0</v>
      </c>
      <c r="K417" s="32"/>
    </row>
    <row r="418" spans="1:27" x14ac:dyDescent="0.25">
      <c r="B418" t="s">
        <v>1148</v>
      </c>
      <c r="C418" t="s">
        <v>1113</v>
      </c>
      <c r="D418" t="s">
        <v>1149</v>
      </c>
      <c r="E418" s="29">
        <v>2</v>
      </c>
      <c r="G418" t="s">
        <v>959</v>
      </c>
      <c r="H418" s="30">
        <v>0</v>
      </c>
      <c r="I418" t="s">
        <v>960</v>
      </c>
      <c r="J418" s="31">
        <f>ROUND(E418* H418,5)</f>
        <v>0</v>
      </c>
      <c r="K418" s="32"/>
    </row>
    <row r="419" spans="1:27" x14ac:dyDescent="0.25">
      <c r="B419" t="s">
        <v>1150</v>
      </c>
      <c r="C419" t="s">
        <v>1113</v>
      </c>
      <c r="D419" t="s">
        <v>1151</v>
      </c>
      <c r="E419" s="29">
        <v>2</v>
      </c>
      <c r="G419" t="s">
        <v>959</v>
      </c>
      <c r="H419" s="30">
        <v>0</v>
      </c>
      <c r="I419" t="s">
        <v>960</v>
      </c>
      <c r="J419" s="31">
        <f>ROUND(E419* H419,5)</f>
        <v>0</v>
      </c>
      <c r="K419" s="32"/>
    </row>
    <row r="420" spans="1:27" x14ac:dyDescent="0.25">
      <c r="B420" t="s">
        <v>1146</v>
      </c>
      <c r="C420" t="s">
        <v>1083</v>
      </c>
      <c r="D420" t="s">
        <v>1147</v>
      </c>
      <c r="E420" s="29">
        <v>1.65</v>
      </c>
      <c r="G420" t="s">
        <v>959</v>
      </c>
      <c r="H420" s="30">
        <v>0</v>
      </c>
      <c r="I420" t="s">
        <v>960</v>
      </c>
      <c r="J420" s="31">
        <f>ROUND(E420* H420,5)</f>
        <v>0</v>
      </c>
      <c r="K420" s="32"/>
    </row>
    <row r="421" spans="1:27" x14ac:dyDescent="0.25">
      <c r="B421" t="s">
        <v>1170</v>
      </c>
      <c r="C421" t="s">
        <v>1113</v>
      </c>
      <c r="D421" t="s">
        <v>1171</v>
      </c>
      <c r="E421" s="29">
        <v>1</v>
      </c>
      <c r="G421" t="s">
        <v>959</v>
      </c>
      <c r="H421" s="30">
        <v>0</v>
      </c>
      <c r="I421" t="s">
        <v>960</v>
      </c>
      <c r="J421" s="31">
        <f>ROUND(E421* H421,5)</f>
        <v>0</v>
      </c>
      <c r="K421" s="32"/>
    </row>
    <row r="422" spans="1:27" x14ac:dyDescent="0.25">
      <c r="D422" s="33" t="s">
        <v>974</v>
      </c>
      <c r="E422" s="32"/>
      <c r="H422" s="32"/>
      <c r="K422" s="30">
        <f>SUM(J417:J421)</f>
        <v>0</v>
      </c>
    </row>
    <row r="423" spans="1:27" x14ac:dyDescent="0.25">
      <c r="D423" s="33" t="s">
        <v>975</v>
      </c>
      <c r="E423" s="32"/>
      <c r="H423" s="32"/>
      <c r="K423" s="34">
        <f>SUM(J412:J422)</f>
        <v>0</v>
      </c>
    </row>
    <row r="424" spans="1:27" x14ac:dyDescent="0.25">
      <c r="D424" s="33" t="s">
        <v>978</v>
      </c>
      <c r="E424" s="32"/>
      <c r="H424" s="32"/>
      <c r="K424" s="34">
        <f>SUM(K423:K423)</f>
        <v>0</v>
      </c>
    </row>
    <row r="426" spans="1:27" ht="45" customHeight="1" x14ac:dyDescent="0.25">
      <c r="A426" s="25"/>
      <c r="B426" s="25" t="s">
        <v>1172</v>
      </c>
      <c r="C426" s="26" t="s">
        <v>1113</v>
      </c>
      <c r="D426" s="9" t="s">
        <v>1173</v>
      </c>
      <c r="E426" s="8"/>
      <c r="F426" s="8"/>
      <c r="G426" s="26"/>
      <c r="H426" s="27" t="s">
        <v>953</v>
      </c>
      <c r="I426" s="7">
        <v>1</v>
      </c>
      <c r="J426" s="6"/>
      <c r="K426" s="28">
        <f>ROUND(K435,2)</f>
        <v>0</v>
      </c>
      <c r="L426" s="26"/>
      <c r="M426" s="26"/>
      <c r="N426" s="26"/>
      <c r="O426" s="26"/>
      <c r="P426" s="26"/>
      <c r="Q426" s="26"/>
      <c r="R426" s="26"/>
      <c r="S426" s="26"/>
      <c r="T426" s="26"/>
      <c r="U426" s="26"/>
      <c r="V426" s="26"/>
      <c r="W426" s="26"/>
      <c r="X426" s="26"/>
      <c r="Y426" s="26"/>
      <c r="Z426" s="26"/>
      <c r="AA426" s="26"/>
    </row>
    <row r="427" spans="1:27" x14ac:dyDescent="0.25">
      <c r="B427" s="22" t="s">
        <v>954</v>
      </c>
    </row>
    <row r="428" spans="1:27" x14ac:dyDescent="0.25">
      <c r="B428" t="s">
        <v>1115</v>
      </c>
      <c r="C428" t="s">
        <v>956</v>
      </c>
      <c r="D428" t="s">
        <v>1116</v>
      </c>
      <c r="E428" s="29">
        <v>0.5</v>
      </c>
      <c r="F428" t="s">
        <v>958</v>
      </c>
      <c r="G428" t="s">
        <v>959</v>
      </c>
      <c r="H428" s="30">
        <v>0</v>
      </c>
      <c r="I428" t="s">
        <v>960</v>
      </c>
      <c r="J428" s="31">
        <f>ROUND(E428/I426* H428,5)</f>
        <v>0</v>
      </c>
      <c r="K428" s="32"/>
    </row>
    <row r="429" spans="1:27" x14ac:dyDescent="0.25">
      <c r="D429" s="33" t="s">
        <v>961</v>
      </c>
      <c r="E429" s="32"/>
      <c r="H429" s="32"/>
      <c r="K429" s="30">
        <f>SUM(J428:J428)</f>
        <v>0</v>
      </c>
    </row>
    <row r="430" spans="1:27" x14ac:dyDescent="0.25">
      <c r="B430" s="22" t="s">
        <v>966</v>
      </c>
      <c r="E430" s="32"/>
      <c r="H430" s="32"/>
      <c r="K430" s="32"/>
    </row>
    <row r="431" spans="1:27" x14ac:dyDescent="0.25">
      <c r="B431" t="s">
        <v>1174</v>
      </c>
      <c r="C431" t="s">
        <v>1113</v>
      </c>
      <c r="D431" t="s">
        <v>1175</v>
      </c>
      <c r="E431" s="29">
        <v>1</v>
      </c>
      <c r="G431" t="s">
        <v>959</v>
      </c>
      <c r="H431" s="30">
        <v>0</v>
      </c>
      <c r="I431" t="s">
        <v>960</v>
      </c>
      <c r="J431" s="31">
        <f>ROUND(E431* H431,5)</f>
        <v>0</v>
      </c>
      <c r="K431" s="32"/>
    </row>
    <row r="432" spans="1:27" x14ac:dyDescent="0.25">
      <c r="B432" t="s">
        <v>1119</v>
      </c>
      <c r="C432" t="s">
        <v>1083</v>
      </c>
      <c r="D432" t="s">
        <v>1120</v>
      </c>
      <c r="E432" s="29">
        <v>0.15</v>
      </c>
      <c r="G432" t="s">
        <v>959</v>
      </c>
      <c r="H432" s="30">
        <v>0</v>
      </c>
      <c r="I432" t="s">
        <v>960</v>
      </c>
      <c r="J432" s="31">
        <f>ROUND(E432* H432,5)</f>
        <v>0</v>
      </c>
      <c r="K432" s="32"/>
    </row>
    <row r="433" spans="1:27" x14ac:dyDescent="0.25">
      <c r="D433" s="33" t="s">
        <v>974</v>
      </c>
      <c r="E433" s="32"/>
      <c r="H433" s="32"/>
      <c r="K433" s="30">
        <f>SUM(J431:J432)</f>
        <v>0</v>
      </c>
    </row>
    <row r="434" spans="1:27" x14ac:dyDescent="0.25">
      <c r="D434" s="33" t="s">
        <v>975</v>
      </c>
      <c r="E434" s="32"/>
      <c r="H434" s="32"/>
      <c r="K434" s="34">
        <f>SUM(J427:J433)</f>
        <v>0</v>
      </c>
    </row>
    <row r="435" spans="1:27" x14ac:dyDescent="0.25">
      <c r="D435" s="33" t="s">
        <v>978</v>
      </c>
      <c r="E435" s="32"/>
      <c r="H435" s="32"/>
      <c r="K435" s="34">
        <f>SUM(K434:K434)</f>
        <v>0</v>
      </c>
    </row>
    <row r="437" spans="1:27" ht="45" customHeight="1" x14ac:dyDescent="0.25">
      <c r="A437" s="25"/>
      <c r="B437" s="25" t="s">
        <v>1176</v>
      </c>
      <c r="C437" s="26" t="s">
        <v>17</v>
      </c>
      <c r="D437" s="9" t="s">
        <v>1177</v>
      </c>
      <c r="E437" s="8"/>
      <c r="F437" s="8"/>
      <c r="G437" s="26"/>
      <c r="H437" s="27" t="s">
        <v>953</v>
      </c>
      <c r="I437" s="7">
        <v>1</v>
      </c>
      <c r="J437" s="6"/>
      <c r="K437" s="28">
        <f>ROUND(K447,2)</f>
        <v>0</v>
      </c>
      <c r="L437" s="26"/>
      <c r="M437" s="26"/>
      <c r="N437" s="26"/>
      <c r="O437" s="26"/>
      <c r="P437" s="26"/>
      <c r="Q437" s="26"/>
      <c r="R437" s="26"/>
      <c r="S437" s="26"/>
      <c r="T437" s="26"/>
      <c r="U437" s="26"/>
      <c r="V437" s="26"/>
      <c r="W437" s="26"/>
      <c r="X437" s="26"/>
      <c r="Y437" s="26"/>
      <c r="Z437" s="26"/>
      <c r="AA437" s="26"/>
    </row>
    <row r="438" spans="1:27" x14ac:dyDescent="0.25">
      <c r="B438" s="22" t="s">
        <v>954</v>
      </c>
    </row>
    <row r="439" spans="1:27" x14ac:dyDescent="0.25">
      <c r="B439" t="s">
        <v>1077</v>
      </c>
      <c r="C439" t="s">
        <v>1078</v>
      </c>
      <c r="D439" t="s">
        <v>1079</v>
      </c>
      <c r="E439" s="29">
        <v>0.5</v>
      </c>
      <c r="F439" t="s">
        <v>958</v>
      </c>
      <c r="G439" t="s">
        <v>959</v>
      </c>
      <c r="H439" s="30">
        <v>0</v>
      </c>
      <c r="I439" t="s">
        <v>960</v>
      </c>
      <c r="J439" s="31">
        <f>ROUND(E439/I437* H439,5)</f>
        <v>0</v>
      </c>
      <c r="K439" s="32"/>
    </row>
    <row r="440" spans="1:27" x14ac:dyDescent="0.25">
      <c r="D440" s="33" t="s">
        <v>961</v>
      </c>
      <c r="E440" s="32"/>
      <c r="H440" s="32"/>
      <c r="K440" s="30">
        <f>SUM(J439:J439)</f>
        <v>0</v>
      </c>
    </row>
    <row r="441" spans="1:27" x14ac:dyDescent="0.25">
      <c r="B441" s="22" t="s">
        <v>966</v>
      </c>
      <c r="E441" s="32"/>
      <c r="H441" s="32"/>
      <c r="K441" s="32"/>
    </row>
    <row r="442" spans="1:27" x14ac:dyDescent="0.25">
      <c r="B442" t="s">
        <v>1178</v>
      </c>
      <c r="C442" t="s">
        <v>1113</v>
      </c>
      <c r="D442" t="s">
        <v>1179</v>
      </c>
      <c r="E442" s="29">
        <v>1</v>
      </c>
      <c r="G442" t="s">
        <v>959</v>
      </c>
      <c r="H442" s="30">
        <v>0</v>
      </c>
      <c r="I442" t="s">
        <v>960</v>
      </c>
      <c r="J442" s="31">
        <f>ROUND(E442* H442,5)</f>
        <v>0</v>
      </c>
      <c r="K442" s="32"/>
    </row>
    <row r="443" spans="1:27" x14ac:dyDescent="0.25">
      <c r="B443" t="s">
        <v>1180</v>
      </c>
      <c r="C443" t="s">
        <v>17</v>
      </c>
      <c r="D443" t="s">
        <v>1084</v>
      </c>
      <c r="E443" s="29">
        <v>1.25</v>
      </c>
      <c r="G443" t="s">
        <v>959</v>
      </c>
      <c r="H443" s="30">
        <v>0</v>
      </c>
      <c r="I443" t="s">
        <v>960</v>
      </c>
      <c r="J443" s="31">
        <f>ROUND(E443* H443,5)</f>
        <v>0</v>
      </c>
      <c r="K443" s="32"/>
    </row>
    <row r="444" spans="1:27" x14ac:dyDescent="0.25">
      <c r="B444" t="s">
        <v>1181</v>
      </c>
      <c r="C444" t="s">
        <v>1075</v>
      </c>
      <c r="D444" t="s">
        <v>1182</v>
      </c>
      <c r="E444" s="29">
        <v>0.2</v>
      </c>
      <c r="G444" t="s">
        <v>959</v>
      </c>
      <c r="H444" s="30">
        <v>0</v>
      </c>
      <c r="I444" t="s">
        <v>960</v>
      </c>
      <c r="J444" s="31">
        <f>ROUND(E444* H444,5)</f>
        <v>0</v>
      </c>
      <c r="K444" s="32"/>
    </row>
    <row r="445" spans="1:27" x14ac:dyDescent="0.25">
      <c r="D445" s="33" t="s">
        <v>974</v>
      </c>
      <c r="E445" s="32"/>
      <c r="H445" s="32"/>
      <c r="K445" s="30">
        <f>SUM(J442:J444)</f>
        <v>0</v>
      </c>
    </row>
    <row r="446" spans="1:27" x14ac:dyDescent="0.25">
      <c r="D446" s="33" t="s">
        <v>975</v>
      </c>
      <c r="E446" s="32"/>
      <c r="H446" s="32"/>
      <c r="K446" s="34">
        <f>SUM(J438:J445)</f>
        <v>0</v>
      </c>
    </row>
    <row r="447" spans="1:27" x14ac:dyDescent="0.25">
      <c r="D447" s="33" t="s">
        <v>978</v>
      </c>
      <c r="E447" s="32"/>
      <c r="H447" s="32"/>
      <c r="K447" s="34">
        <f>SUM(K446:K446)</f>
        <v>0</v>
      </c>
    </row>
    <row r="449" spans="1:27" ht="45" customHeight="1" x14ac:dyDescent="0.25">
      <c r="A449" s="25"/>
      <c r="B449" s="25" t="s">
        <v>1183</v>
      </c>
      <c r="C449" s="26" t="s">
        <v>1113</v>
      </c>
      <c r="D449" s="9" t="s">
        <v>1184</v>
      </c>
      <c r="E449" s="8"/>
      <c r="F449" s="8"/>
      <c r="G449" s="26"/>
      <c r="H449" s="27" t="s">
        <v>953</v>
      </c>
      <c r="I449" s="7">
        <v>1</v>
      </c>
      <c r="J449" s="6"/>
      <c r="K449" s="28">
        <f>ROUND(K459,2)</f>
        <v>0</v>
      </c>
      <c r="L449" s="26"/>
      <c r="M449" s="26"/>
      <c r="N449" s="26"/>
      <c r="O449" s="26"/>
      <c r="P449" s="26"/>
      <c r="Q449" s="26"/>
      <c r="R449" s="26"/>
      <c r="S449" s="26"/>
      <c r="T449" s="26"/>
      <c r="U449" s="26"/>
      <c r="V449" s="26"/>
      <c r="W449" s="26"/>
      <c r="X449" s="26"/>
      <c r="Y449" s="26"/>
      <c r="Z449" s="26"/>
      <c r="AA449" s="26"/>
    </row>
    <row r="450" spans="1:27" x14ac:dyDescent="0.25">
      <c r="B450" s="22" t="s">
        <v>954</v>
      </c>
    </row>
    <row r="451" spans="1:27" x14ac:dyDescent="0.25">
      <c r="B451" t="s">
        <v>1115</v>
      </c>
      <c r="C451" t="s">
        <v>956</v>
      </c>
      <c r="D451" t="s">
        <v>1116</v>
      </c>
      <c r="E451" s="29">
        <v>0.5</v>
      </c>
      <c r="F451" t="s">
        <v>958</v>
      </c>
      <c r="G451" t="s">
        <v>959</v>
      </c>
      <c r="H451" s="30">
        <v>0</v>
      </c>
      <c r="I451" t="s">
        <v>960</v>
      </c>
      <c r="J451" s="31">
        <f>ROUND(E451/I449* H451,5)</f>
        <v>0</v>
      </c>
      <c r="K451" s="32"/>
    </row>
    <row r="452" spans="1:27" x14ac:dyDescent="0.25">
      <c r="D452" s="33" t="s">
        <v>961</v>
      </c>
      <c r="E452" s="32"/>
      <c r="H452" s="32"/>
      <c r="K452" s="30">
        <f>SUM(J451:J451)</f>
        <v>0</v>
      </c>
    </row>
    <row r="453" spans="1:27" x14ac:dyDescent="0.25">
      <c r="B453" s="22" t="s">
        <v>966</v>
      </c>
      <c r="E453" s="32"/>
      <c r="H453" s="32"/>
      <c r="K453" s="32"/>
    </row>
    <row r="454" spans="1:27" x14ac:dyDescent="0.25">
      <c r="B454" t="s">
        <v>1181</v>
      </c>
      <c r="C454" t="s">
        <v>1075</v>
      </c>
      <c r="D454" t="s">
        <v>1182</v>
      </c>
      <c r="E454" s="29">
        <v>0.2</v>
      </c>
      <c r="G454" t="s">
        <v>959</v>
      </c>
      <c r="H454" s="30">
        <v>0</v>
      </c>
      <c r="I454" t="s">
        <v>960</v>
      </c>
      <c r="J454" s="31">
        <f>ROUND(E454* H454,5)</f>
        <v>0</v>
      </c>
      <c r="K454" s="32"/>
    </row>
    <row r="455" spans="1:27" x14ac:dyDescent="0.25">
      <c r="B455" t="s">
        <v>1180</v>
      </c>
      <c r="C455" t="s">
        <v>17</v>
      </c>
      <c r="D455" t="s">
        <v>1084</v>
      </c>
      <c r="E455" s="29">
        <v>0.75</v>
      </c>
      <c r="G455" t="s">
        <v>959</v>
      </c>
      <c r="H455" s="30">
        <v>0</v>
      </c>
      <c r="I455" t="s">
        <v>960</v>
      </c>
      <c r="J455" s="31">
        <f>ROUND(E455* H455,5)</f>
        <v>0</v>
      </c>
      <c r="K455" s="32"/>
    </row>
    <row r="456" spans="1:27" x14ac:dyDescent="0.25">
      <c r="B456" t="s">
        <v>1185</v>
      </c>
      <c r="C456" t="s">
        <v>1113</v>
      </c>
      <c r="D456" t="s">
        <v>1186</v>
      </c>
      <c r="E456" s="29">
        <v>1</v>
      </c>
      <c r="G456" t="s">
        <v>959</v>
      </c>
      <c r="H456" s="30">
        <v>0</v>
      </c>
      <c r="I456" t="s">
        <v>960</v>
      </c>
      <c r="J456" s="31">
        <f>ROUND(E456* H456,5)</f>
        <v>0</v>
      </c>
      <c r="K456" s="32"/>
    </row>
    <row r="457" spans="1:27" x14ac:dyDescent="0.25">
      <c r="D457" s="33" t="s">
        <v>974</v>
      </c>
      <c r="E457" s="32"/>
      <c r="H457" s="32"/>
      <c r="K457" s="30">
        <f>SUM(J454:J456)</f>
        <v>0</v>
      </c>
    </row>
    <row r="458" spans="1:27" x14ac:dyDescent="0.25">
      <c r="D458" s="33" t="s">
        <v>975</v>
      </c>
      <c r="E458" s="32"/>
      <c r="H458" s="32"/>
      <c r="K458" s="34">
        <f>SUM(J450:J457)</f>
        <v>0</v>
      </c>
    </row>
    <row r="459" spans="1:27" x14ac:dyDescent="0.25">
      <c r="D459" s="33" t="s">
        <v>978</v>
      </c>
      <c r="E459" s="32"/>
      <c r="H459" s="32"/>
      <c r="K459" s="34">
        <f>SUM(K458:K458)</f>
        <v>0</v>
      </c>
    </row>
    <row r="461" spans="1:27" ht="45" customHeight="1" x14ac:dyDescent="0.25">
      <c r="A461" s="25"/>
      <c r="B461" s="25" t="s">
        <v>1187</v>
      </c>
      <c r="C461" s="26" t="s">
        <v>1113</v>
      </c>
      <c r="D461" s="9" t="s">
        <v>1188</v>
      </c>
      <c r="E461" s="8"/>
      <c r="F461" s="8"/>
      <c r="G461" s="26"/>
      <c r="H461" s="27" t="s">
        <v>953</v>
      </c>
      <c r="I461" s="7">
        <v>1</v>
      </c>
      <c r="J461" s="6"/>
      <c r="K461" s="28">
        <f>ROUND(K474,2)</f>
        <v>0</v>
      </c>
      <c r="L461" s="26"/>
      <c r="M461" s="26"/>
      <c r="N461" s="26"/>
      <c r="O461" s="26"/>
      <c r="P461" s="26"/>
      <c r="Q461" s="26"/>
      <c r="R461" s="26"/>
      <c r="S461" s="26"/>
      <c r="T461" s="26"/>
      <c r="U461" s="26"/>
      <c r="V461" s="26"/>
      <c r="W461" s="26"/>
      <c r="X461" s="26"/>
      <c r="Y461" s="26"/>
      <c r="Z461" s="26"/>
      <c r="AA461" s="26"/>
    </row>
    <row r="462" spans="1:27" x14ac:dyDescent="0.25">
      <c r="B462" s="22" t="s">
        <v>954</v>
      </c>
    </row>
    <row r="463" spans="1:27" x14ac:dyDescent="0.25">
      <c r="B463" t="s">
        <v>1115</v>
      </c>
      <c r="C463" t="s">
        <v>956</v>
      </c>
      <c r="D463" t="s">
        <v>1116</v>
      </c>
      <c r="E463" s="29">
        <v>2</v>
      </c>
      <c r="F463" t="s">
        <v>958</v>
      </c>
      <c r="G463" t="s">
        <v>959</v>
      </c>
      <c r="H463" s="30">
        <v>0</v>
      </c>
      <c r="I463" t="s">
        <v>960</v>
      </c>
      <c r="J463" s="31">
        <f>ROUND(E463/I461* H463,5)</f>
        <v>0</v>
      </c>
      <c r="K463" s="32"/>
    </row>
    <row r="464" spans="1:27" x14ac:dyDescent="0.25">
      <c r="B464" t="s">
        <v>1141</v>
      </c>
      <c r="C464" t="s">
        <v>1078</v>
      </c>
      <c r="D464" t="s">
        <v>1098</v>
      </c>
      <c r="E464" s="29">
        <v>2</v>
      </c>
      <c r="F464" t="s">
        <v>958</v>
      </c>
      <c r="G464" t="s">
        <v>959</v>
      </c>
      <c r="H464" s="30">
        <v>0</v>
      </c>
      <c r="I464" t="s">
        <v>960</v>
      </c>
      <c r="J464" s="31">
        <f>ROUND(E464/I461* H464,5)</f>
        <v>0</v>
      </c>
      <c r="K464" s="32"/>
    </row>
    <row r="465" spans="1:27" x14ac:dyDescent="0.25">
      <c r="D465" s="33" t="s">
        <v>961</v>
      </c>
      <c r="E465" s="32"/>
      <c r="H465" s="32"/>
      <c r="K465" s="30">
        <f>SUM(J463:J464)</f>
        <v>0</v>
      </c>
    </row>
    <row r="466" spans="1:27" x14ac:dyDescent="0.25">
      <c r="B466" s="22" t="s">
        <v>966</v>
      </c>
      <c r="E466" s="32"/>
      <c r="H466" s="32"/>
      <c r="K466" s="32"/>
    </row>
    <row r="467" spans="1:27" x14ac:dyDescent="0.25">
      <c r="B467" t="s">
        <v>1148</v>
      </c>
      <c r="C467" t="s">
        <v>1113</v>
      </c>
      <c r="D467" t="s">
        <v>1149</v>
      </c>
      <c r="E467" s="29">
        <v>2</v>
      </c>
      <c r="G467" t="s">
        <v>959</v>
      </c>
      <c r="H467" s="30">
        <v>0</v>
      </c>
      <c r="I467" t="s">
        <v>960</v>
      </c>
      <c r="J467" s="31">
        <f>ROUND(E467* H467,5)</f>
        <v>0</v>
      </c>
      <c r="K467" s="32"/>
    </row>
    <row r="468" spans="1:27" x14ac:dyDescent="0.25">
      <c r="B468" t="s">
        <v>1142</v>
      </c>
      <c r="C468" t="s">
        <v>1113</v>
      </c>
      <c r="D468" t="s">
        <v>1143</v>
      </c>
      <c r="E468" s="29">
        <v>16</v>
      </c>
      <c r="G468" t="s">
        <v>959</v>
      </c>
      <c r="H468" s="30">
        <v>0</v>
      </c>
      <c r="I468" t="s">
        <v>960</v>
      </c>
      <c r="J468" s="31">
        <f>ROUND(E468* H468,5)</f>
        <v>0</v>
      </c>
      <c r="K468" s="32"/>
    </row>
    <row r="469" spans="1:27" x14ac:dyDescent="0.25">
      <c r="B469" t="s">
        <v>1150</v>
      </c>
      <c r="C469" t="s">
        <v>1113</v>
      </c>
      <c r="D469" t="s">
        <v>1151</v>
      </c>
      <c r="E469" s="29">
        <v>2</v>
      </c>
      <c r="G469" t="s">
        <v>959</v>
      </c>
      <c r="H469" s="30">
        <v>0</v>
      </c>
      <c r="I469" t="s">
        <v>960</v>
      </c>
      <c r="J469" s="31">
        <f>ROUND(E469* H469,5)</f>
        <v>0</v>
      </c>
      <c r="K469" s="32"/>
    </row>
    <row r="470" spans="1:27" x14ac:dyDescent="0.25">
      <c r="B470" t="s">
        <v>1146</v>
      </c>
      <c r="C470" t="s">
        <v>1083</v>
      </c>
      <c r="D470" t="s">
        <v>1147</v>
      </c>
      <c r="E470" s="29">
        <v>1.65</v>
      </c>
      <c r="G470" t="s">
        <v>959</v>
      </c>
      <c r="H470" s="30">
        <v>0</v>
      </c>
      <c r="I470" t="s">
        <v>960</v>
      </c>
      <c r="J470" s="31">
        <f>ROUND(E470* H470,5)</f>
        <v>0</v>
      </c>
      <c r="K470" s="32"/>
    </row>
    <row r="471" spans="1:27" x14ac:dyDescent="0.25">
      <c r="B471" t="s">
        <v>1189</v>
      </c>
      <c r="C471" t="s">
        <v>1113</v>
      </c>
      <c r="D471" t="s">
        <v>1190</v>
      </c>
      <c r="E471" s="29">
        <v>1</v>
      </c>
      <c r="G471" t="s">
        <v>959</v>
      </c>
      <c r="H471" s="30">
        <v>0</v>
      </c>
      <c r="I471" t="s">
        <v>960</v>
      </c>
      <c r="J471" s="31">
        <f>ROUND(E471* H471,5)</f>
        <v>0</v>
      </c>
      <c r="K471" s="32"/>
    </row>
    <row r="472" spans="1:27" x14ac:dyDescent="0.25">
      <c r="D472" s="33" t="s">
        <v>974</v>
      </c>
      <c r="E472" s="32"/>
      <c r="H472" s="32"/>
      <c r="K472" s="30">
        <f>SUM(J467:J471)</f>
        <v>0</v>
      </c>
    </row>
    <row r="473" spans="1:27" x14ac:dyDescent="0.25">
      <c r="D473" s="33" t="s">
        <v>975</v>
      </c>
      <c r="E473" s="32"/>
      <c r="H473" s="32"/>
      <c r="K473" s="34">
        <f>SUM(J462:J472)</f>
        <v>0</v>
      </c>
    </row>
    <row r="474" spans="1:27" x14ac:dyDescent="0.25">
      <c r="D474" s="33" t="s">
        <v>978</v>
      </c>
      <c r="E474" s="32"/>
      <c r="H474" s="32"/>
      <c r="K474" s="34">
        <f>SUM(K473:K473)</f>
        <v>0</v>
      </c>
    </row>
    <row r="476" spans="1:27" ht="45" customHeight="1" x14ac:dyDescent="0.25">
      <c r="A476" s="25"/>
      <c r="B476" s="25" t="s">
        <v>1191</v>
      </c>
      <c r="C476" s="26" t="s">
        <v>17</v>
      </c>
      <c r="D476" s="9" t="s">
        <v>1192</v>
      </c>
      <c r="E476" s="8"/>
      <c r="F476" s="8"/>
      <c r="G476" s="26"/>
      <c r="H476" s="27" t="s">
        <v>953</v>
      </c>
      <c r="I476" s="7">
        <v>1</v>
      </c>
      <c r="J476" s="6"/>
      <c r="K476" s="28">
        <f>ROUND(K485,2)</f>
        <v>0</v>
      </c>
      <c r="L476" s="26"/>
      <c r="M476" s="26"/>
      <c r="N476" s="26"/>
      <c r="O476" s="26"/>
      <c r="P476" s="26"/>
      <c r="Q476" s="26"/>
      <c r="R476" s="26"/>
      <c r="S476" s="26"/>
      <c r="T476" s="26"/>
      <c r="U476" s="26"/>
      <c r="V476" s="26"/>
      <c r="W476" s="26"/>
      <c r="X476" s="26"/>
      <c r="Y476" s="26"/>
      <c r="Z476" s="26"/>
      <c r="AA476" s="26"/>
    </row>
    <row r="477" spans="1:27" x14ac:dyDescent="0.25">
      <c r="B477" s="22" t="s">
        <v>954</v>
      </c>
    </row>
    <row r="478" spans="1:27" x14ac:dyDescent="0.25">
      <c r="B478" t="s">
        <v>1115</v>
      </c>
      <c r="C478" t="s">
        <v>956</v>
      </c>
      <c r="D478" t="s">
        <v>1116</v>
      </c>
      <c r="E478" s="29">
        <v>0.5</v>
      </c>
      <c r="F478" t="s">
        <v>958</v>
      </c>
      <c r="G478" t="s">
        <v>959</v>
      </c>
      <c r="H478" s="30">
        <v>0</v>
      </c>
      <c r="I478" t="s">
        <v>960</v>
      </c>
      <c r="J478" s="31">
        <f>ROUND(E478/I476* H478,5)</f>
        <v>0</v>
      </c>
      <c r="K478" s="32"/>
    </row>
    <row r="479" spans="1:27" x14ac:dyDescent="0.25">
      <c r="D479" s="33" t="s">
        <v>961</v>
      </c>
      <c r="E479" s="32"/>
      <c r="H479" s="32"/>
      <c r="K479" s="30">
        <f>SUM(J478:J478)</f>
        <v>0</v>
      </c>
    </row>
    <row r="480" spans="1:27" x14ac:dyDescent="0.25">
      <c r="B480" s="22" t="s">
        <v>966</v>
      </c>
      <c r="E480" s="32"/>
      <c r="H480" s="32"/>
      <c r="K480" s="32"/>
    </row>
    <row r="481" spans="1:27" x14ac:dyDescent="0.25">
      <c r="B481" t="s">
        <v>1193</v>
      </c>
      <c r="C481" t="s">
        <v>1113</v>
      </c>
      <c r="D481" t="s">
        <v>1194</v>
      </c>
      <c r="E481" s="29">
        <v>1</v>
      </c>
      <c r="G481" t="s">
        <v>959</v>
      </c>
      <c r="H481" s="30">
        <v>0</v>
      </c>
      <c r="I481" t="s">
        <v>960</v>
      </c>
      <c r="J481" s="31">
        <f>ROUND(E481* H481,5)</f>
        <v>0</v>
      </c>
      <c r="K481" s="32"/>
    </row>
    <row r="482" spans="1:27" x14ac:dyDescent="0.25">
      <c r="B482" t="s">
        <v>1119</v>
      </c>
      <c r="C482" t="s">
        <v>1083</v>
      </c>
      <c r="D482" t="s">
        <v>1120</v>
      </c>
      <c r="E482" s="29">
        <v>0.15</v>
      </c>
      <c r="G482" t="s">
        <v>959</v>
      </c>
      <c r="H482" s="30">
        <v>0</v>
      </c>
      <c r="I482" t="s">
        <v>960</v>
      </c>
      <c r="J482" s="31">
        <f>ROUND(E482* H482,5)</f>
        <v>0</v>
      </c>
      <c r="K482" s="32"/>
    </row>
    <row r="483" spans="1:27" x14ac:dyDescent="0.25">
      <c r="D483" s="33" t="s">
        <v>974</v>
      </c>
      <c r="E483" s="32"/>
      <c r="H483" s="32"/>
      <c r="K483" s="30">
        <f>SUM(J481:J482)</f>
        <v>0</v>
      </c>
    </row>
    <row r="484" spans="1:27" x14ac:dyDescent="0.25">
      <c r="D484" s="33" t="s">
        <v>975</v>
      </c>
      <c r="E484" s="32"/>
      <c r="H484" s="32"/>
      <c r="K484" s="34">
        <f>SUM(J477:J483)</f>
        <v>0</v>
      </c>
    </row>
    <row r="485" spans="1:27" x14ac:dyDescent="0.25">
      <c r="D485" s="33" t="s">
        <v>978</v>
      </c>
      <c r="E485" s="32"/>
      <c r="H485" s="32"/>
      <c r="K485" s="34">
        <f>SUM(K484:K484)</f>
        <v>0</v>
      </c>
    </row>
    <row r="487" spans="1:27" ht="45" customHeight="1" x14ac:dyDescent="0.25">
      <c r="A487" s="25"/>
      <c r="B487" s="25" t="s">
        <v>1195</v>
      </c>
      <c r="C487" s="26" t="s">
        <v>1113</v>
      </c>
      <c r="D487" s="9" t="s">
        <v>1196</v>
      </c>
      <c r="E487" s="8"/>
      <c r="F487" s="8"/>
      <c r="G487" s="26"/>
      <c r="H487" s="27" t="s">
        <v>953</v>
      </c>
      <c r="I487" s="7">
        <v>1</v>
      </c>
      <c r="J487" s="6"/>
      <c r="K487" s="28">
        <f>ROUND(K496,2)</f>
        <v>0</v>
      </c>
      <c r="L487" s="26"/>
      <c r="M487" s="26"/>
      <c r="N487" s="26"/>
      <c r="O487" s="26"/>
      <c r="P487" s="26"/>
      <c r="Q487" s="26"/>
      <c r="R487" s="26"/>
      <c r="S487" s="26"/>
      <c r="T487" s="26"/>
      <c r="U487" s="26"/>
      <c r="V487" s="26"/>
      <c r="W487" s="26"/>
      <c r="X487" s="26"/>
      <c r="Y487" s="26"/>
      <c r="Z487" s="26"/>
      <c r="AA487" s="26"/>
    </row>
    <row r="488" spans="1:27" x14ac:dyDescent="0.25">
      <c r="B488" s="22" t="s">
        <v>954</v>
      </c>
    </row>
    <row r="489" spans="1:27" x14ac:dyDescent="0.25">
      <c r="B489" t="s">
        <v>1077</v>
      </c>
      <c r="C489" t="s">
        <v>1078</v>
      </c>
      <c r="D489" t="s">
        <v>1079</v>
      </c>
      <c r="E489" s="29">
        <v>0.5</v>
      </c>
      <c r="F489" t="s">
        <v>958</v>
      </c>
      <c r="G489" t="s">
        <v>959</v>
      </c>
      <c r="H489" s="30">
        <v>0</v>
      </c>
      <c r="I489" t="s">
        <v>960</v>
      </c>
      <c r="J489" s="31">
        <f>ROUND(E489/I487* H489,5)</f>
        <v>0</v>
      </c>
      <c r="K489" s="32"/>
    </row>
    <row r="490" spans="1:27" x14ac:dyDescent="0.25">
      <c r="D490" s="33" t="s">
        <v>961</v>
      </c>
      <c r="E490" s="32"/>
      <c r="H490" s="32"/>
      <c r="K490" s="30">
        <f>SUM(J489:J489)</f>
        <v>0</v>
      </c>
    </row>
    <row r="491" spans="1:27" x14ac:dyDescent="0.25">
      <c r="B491" s="22" t="s">
        <v>966</v>
      </c>
      <c r="E491" s="32"/>
      <c r="H491" s="32"/>
      <c r="K491" s="32"/>
    </row>
    <row r="492" spans="1:27" x14ac:dyDescent="0.25">
      <c r="B492" t="s">
        <v>1197</v>
      </c>
      <c r="C492" t="s">
        <v>1113</v>
      </c>
      <c r="D492" t="s">
        <v>1198</v>
      </c>
      <c r="E492" s="29">
        <v>1</v>
      </c>
      <c r="G492" t="s">
        <v>959</v>
      </c>
      <c r="H492" s="30">
        <v>0</v>
      </c>
      <c r="I492" t="s">
        <v>960</v>
      </c>
      <c r="J492" s="31">
        <f>ROUND(E492* H492,5)</f>
        <v>0</v>
      </c>
      <c r="K492" s="32"/>
    </row>
    <row r="493" spans="1:27" x14ac:dyDescent="0.25">
      <c r="B493" t="s">
        <v>1199</v>
      </c>
      <c r="C493" t="s">
        <v>1113</v>
      </c>
      <c r="D493" t="s">
        <v>1200</v>
      </c>
      <c r="E493" s="29">
        <v>1</v>
      </c>
      <c r="G493" t="s">
        <v>959</v>
      </c>
      <c r="H493" s="30">
        <v>0</v>
      </c>
      <c r="I493" t="s">
        <v>960</v>
      </c>
      <c r="J493" s="31">
        <f>ROUND(E493* H493,5)</f>
        <v>0</v>
      </c>
      <c r="K493" s="32"/>
    </row>
    <row r="494" spans="1:27" x14ac:dyDescent="0.25">
      <c r="D494" s="33" t="s">
        <v>974</v>
      </c>
      <c r="E494" s="32"/>
      <c r="H494" s="32"/>
      <c r="K494" s="30">
        <f>SUM(J492:J493)</f>
        <v>0</v>
      </c>
    </row>
    <row r="495" spans="1:27" x14ac:dyDescent="0.25">
      <c r="D495" s="33" t="s">
        <v>975</v>
      </c>
      <c r="E495" s="32"/>
      <c r="H495" s="32"/>
      <c r="K495" s="34">
        <f>SUM(J488:J494)</f>
        <v>0</v>
      </c>
    </row>
    <row r="496" spans="1:27" x14ac:dyDescent="0.25">
      <c r="D496" s="33" t="s">
        <v>978</v>
      </c>
      <c r="E496" s="32"/>
      <c r="H496" s="32"/>
      <c r="K496" s="34">
        <f>SUM(K495:K495)</f>
        <v>0</v>
      </c>
    </row>
    <row r="498" spans="1:27" ht="45" customHeight="1" x14ac:dyDescent="0.25">
      <c r="A498" s="25"/>
      <c r="B498" s="25" t="s">
        <v>1201</v>
      </c>
      <c r="C498" s="26" t="s">
        <v>1113</v>
      </c>
      <c r="D498" s="9" t="s">
        <v>1202</v>
      </c>
      <c r="E498" s="8"/>
      <c r="F498" s="8"/>
      <c r="G498" s="26"/>
      <c r="H498" s="27" t="s">
        <v>953</v>
      </c>
      <c r="I498" s="7">
        <v>1</v>
      </c>
      <c r="J498" s="6"/>
      <c r="K498" s="28">
        <f>ROUND(K507,2)</f>
        <v>0</v>
      </c>
      <c r="L498" s="26"/>
      <c r="M498" s="26"/>
      <c r="N498" s="26"/>
      <c r="O498" s="26"/>
      <c r="P498" s="26"/>
      <c r="Q498" s="26"/>
      <c r="R498" s="26"/>
      <c r="S498" s="26"/>
      <c r="T498" s="26"/>
      <c r="U498" s="26"/>
      <c r="V498" s="26"/>
      <c r="W498" s="26"/>
      <c r="X498" s="26"/>
      <c r="Y498" s="26"/>
      <c r="Z498" s="26"/>
      <c r="AA498" s="26"/>
    </row>
    <row r="499" spans="1:27" x14ac:dyDescent="0.25">
      <c r="B499" s="22" t="s">
        <v>954</v>
      </c>
    </row>
    <row r="500" spans="1:27" x14ac:dyDescent="0.25">
      <c r="B500" t="s">
        <v>1115</v>
      </c>
      <c r="C500" t="s">
        <v>956</v>
      </c>
      <c r="D500" t="s">
        <v>1116</v>
      </c>
      <c r="E500" s="29">
        <v>1.5</v>
      </c>
      <c r="F500" t="s">
        <v>958</v>
      </c>
      <c r="G500" t="s">
        <v>959</v>
      </c>
      <c r="H500" s="30">
        <v>0</v>
      </c>
      <c r="I500" t="s">
        <v>960</v>
      </c>
      <c r="J500" s="31">
        <f>ROUND(E500/I498* H500,5)</f>
        <v>0</v>
      </c>
      <c r="K500" s="32"/>
    </row>
    <row r="501" spans="1:27" x14ac:dyDescent="0.25">
      <c r="D501" s="33" t="s">
        <v>961</v>
      </c>
      <c r="E501" s="32"/>
      <c r="H501" s="32"/>
      <c r="K501" s="30">
        <f>SUM(J500:J500)</f>
        <v>0</v>
      </c>
    </row>
    <row r="502" spans="1:27" x14ac:dyDescent="0.25">
      <c r="B502" s="22" t="s">
        <v>966</v>
      </c>
      <c r="E502" s="32"/>
      <c r="H502" s="32"/>
      <c r="K502" s="32"/>
    </row>
    <row r="503" spans="1:27" x14ac:dyDescent="0.25">
      <c r="B503" t="s">
        <v>1180</v>
      </c>
      <c r="C503" t="s">
        <v>17</v>
      </c>
      <c r="D503" t="s">
        <v>1084</v>
      </c>
      <c r="E503" s="29">
        <v>2</v>
      </c>
      <c r="G503" t="s">
        <v>959</v>
      </c>
      <c r="H503" s="30">
        <v>0</v>
      </c>
      <c r="I503" t="s">
        <v>960</v>
      </c>
      <c r="J503" s="31">
        <f>ROUND(E503* H503,5)</f>
        <v>0</v>
      </c>
      <c r="K503" s="32"/>
    </row>
    <row r="504" spans="1:27" x14ac:dyDescent="0.25">
      <c r="B504" t="s">
        <v>1203</v>
      </c>
      <c r="C504" t="s">
        <v>1113</v>
      </c>
      <c r="D504" t="s">
        <v>1204</v>
      </c>
      <c r="E504" s="29">
        <v>1</v>
      </c>
      <c r="G504" t="s">
        <v>959</v>
      </c>
      <c r="H504" s="30">
        <v>0</v>
      </c>
      <c r="I504" t="s">
        <v>960</v>
      </c>
      <c r="J504" s="31">
        <f>ROUND(E504* H504,5)</f>
        <v>0</v>
      </c>
      <c r="K504" s="32"/>
    </row>
    <row r="505" spans="1:27" x14ac:dyDescent="0.25">
      <c r="D505" s="33" t="s">
        <v>974</v>
      </c>
      <c r="E505" s="32"/>
      <c r="H505" s="32"/>
      <c r="K505" s="30">
        <f>SUM(J503:J504)</f>
        <v>0</v>
      </c>
    </row>
    <row r="506" spans="1:27" x14ac:dyDescent="0.25">
      <c r="D506" s="33" t="s">
        <v>975</v>
      </c>
      <c r="E506" s="32"/>
      <c r="H506" s="32"/>
      <c r="K506" s="34">
        <f>SUM(J499:J505)</f>
        <v>0</v>
      </c>
    </row>
    <row r="507" spans="1:27" x14ac:dyDescent="0.25">
      <c r="D507" s="33" t="s">
        <v>978</v>
      </c>
      <c r="E507" s="32"/>
      <c r="H507" s="32"/>
      <c r="K507" s="34">
        <f>SUM(K506:K506)</f>
        <v>0</v>
      </c>
    </row>
    <row r="509" spans="1:27" ht="45" customHeight="1" x14ac:dyDescent="0.25">
      <c r="A509" s="25"/>
      <c r="B509" s="25" t="s">
        <v>1205</v>
      </c>
      <c r="C509" s="26" t="s">
        <v>80</v>
      </c>
      <c r="D509" s="9" t="s">
        <v>1206</v>
      </c>
      <c r="E509" s="8"/>
      <c r="F509" s="8"/>
      <c r="G509" s="26"/>
      <c r="H509" s="27" t="s">
        <v>953</v>
      </c>
      <c r="I509" s="7">
        <v>1</v>
      </c>
      <c r="J509" s="6"/>
      <c r="K509" s="28">
        <f>ROUND(K523,2)</f>
        <v>0</v>
      </c>
      <c r="L509" s="26"/>
      <c r="M509" s="26"/>
      <c r="N509" s="26"/>
      <c r="O509" s="26"/>
      <c r="P509" s="26"/>
      <c r="Q509" s="26"/>
      <c r="R509" s="26"/>
      <c r="S509" s="26"/>
      <c r="T509" s="26"/>
      <c r="U509" s="26"/>
      <c r="V509" s="26"/>
      <c r="W509" s="26"/>
      <c r="X509" s="26"/>
      <c r="Y509" s="26"/>
      <c r="Z509" s="26"/>
      <c r="AA509" s="26"/>
    </row>
    <row r="510" spans="1:27" x14ac:dyDescent="0.25">
      <c r="B510" s="22" t="s">
        <v>954</v>
      </c>
    </row>
    <row r="511" spans="1:27" x14ac:dyDescent="0.25">
      <c r="B511" t="s">
        <v>1005</v>
      </c>
      <c r="C511" t="s">
        <v>956</v>
      </c>
      <c r="D511" t="s">
        <v>1006</v>
      </c>
      <c r="E511" s="29">
        <v>5.5E-2</v>
      </c>
      <c r="F511" t="s">
        <v>958</v>
      </c>
      <c r="G511" t="s">
        <v>959</v>
      </c>
      <c r="H511" s="30">
        <v>0</v>
      </c>
      <c r="I511" t="s">
        <v>960</v>
      </c>
      <c r="J511" s="31">
        <f>ROUND(E511/I509* H511,5)</f>
        <v>0</v>
      </c>
      <c r="K511" s="32"/>
    </row>
    <row r="512" spans="1:27" x14ac:dyDescent="0.25">
      <c r="B512" t="s">
        <v>1007</v>
      </c>
      <c r="C512" t="s">
        <v>956</v>
      </c>
      <c r="D512" t="s">
        <v>1008</v>
      </c>
      <c r="E512" s="29">
        <v>5.5E-2</v>
      </c>
      <c r="F512" t="s">
        <v>958</v>
      </c>
      <c r="G512" t="s">
        <v>959</v>
      </c>
      <c r="H512" s="30">
        <v>0</v>
      </c>
      <c r="I512" t="s">
        <v>960</v>
      </c>
      <c r="J512" s="31">
        <f>ROUND(E512/I509* H512,5)</f>
        <v>0</v>
      </c>
      <c r="K512" s="32"/>
    </row>
    <row r="513" spans="1:27" x14ac:dyDescent="0.25">
      <c r="D513" s="33" t="s">
        <v>961</v>
      </c>
      <c r="E513" s="32"/>
      <c r="H513" s="32"/>
      <c r="K513" s="30">
        <f>SUM(J511:J512)</f>
        <v>0</v>
      </c>
    </row>
    <row r="514" spans="1:27" x14ac:dyDescent="0.25">
      <c r="B514" s="22" t="s">
        <v>966</v>
      </c>
      <c r="E514" s="32"/>
      <c r="H514" s="32"/>
      <c r="K514" s="32"/>
    </row>
    <row r="515" spans="1:27" x14ac:dyDescent="0.25">
      <c r="B515" t="s">
        <v>1207</v>
      </c>
      <c r="C515" t="s">
        <v>80</v>
      </c>
      <c r="D515" t="s">
        <v>1208</v>
      </c>
      <c r="E515" s="29">
        <v>1.02</v>
      </c>
      <c r="G515" t="s">
        <v>959</v>
      </c>
      <c r="H515" s="30">
        <v>0</v>
      </c>
      <c r="I515" t="s">
        <v>960</v>
      </c>
      <c r="J515" s="31">
        <f>ROUND(E515* H515,5)</f>
        <v>0</v>
      </c>
      <c r="K515" s="32"/>
    </row>
    <row r="516" spans="1:27" x14ac:dyDescent="0.25">
      <c r="B516" t="s">
        <v>1209</v>
      </c>
      <c r="C516" t="s">
        <v>17</v>
      </c>
      <c r="D516" t="s">
        <v>1210</v>
      </c>
      <c r="E516" s="29">
        <v>0.3</v>
      </c>
      <c r="G516" t="s">
        <v>959</v>
      </c>
      <c r="H516" s="30">
        <v>0</v>
      </c>
      <c r="I516" t="s">
        <v>960</v>
      </c>
      <c r="J516" s="31">
        <f>ROUND(E516* H516,5)</f>
        <v>0</v>
      </c>
      <c r="K516" s="32"/>
    </row>
    <row r="517" spans="1:27" x14ac:dyDescent="0.25">
      <c r="B517" t="s">
        <v>1211</v>
      </c>
      <c r="C517" t="s">
        <v>17</v>
      </c>
      <c r="D517" t="s">
        <v>1212</v>
      </c>
      <c r="E517" s="29">
        <v>1</v>
      </c>
      <c r="G517" t="s">
        <v>959</v>
      </c>
      <c r="H517" s="30">
        <v>0</v>
      </c>
      <c r="I517" t="s">
        <v>960</v>
      </c>
      <c r="J517" s="31">
        <f>ROUND(E517* H517,5)</f>
        <v>0</v>
      </c>
      <c r="K517" s="32"/>
    </row>
    <row r="518" spans="1:27" x14ac:dyDescent="0.25">
      <c r="B518" t="s">
        <v>1213</v>
      </c>
      <c r="C518" t="s">
        <v>17</v>
      </c>
      <c r="D518" t="s">
        <v>1214</v>
      </c>
      <c r="E518" s="29">
        <v>1.45</v>
      </c>
      <c r="G518" t="s">
        <v>959</v>
      </c>
      <c r="H518" s="30">
        <v>0</v>
      </c>
      <c r="I518" t="s">
        <v>960</v>
      </c>
      <c r="J518" s="31">
        <f>ROUND(E518* H518,5)</f>
        <v>0</v>
      </c>
      <c r="K518" s="32"/>
    </row>
    <row r="519" spans="1:27" x14ac:dyDescent="0.25">
      <c r="D519" s="33" t="s">
        <v>974</v>
      </c>
      <c r="E519" s="32"/>
      <c r="H519" s="32"/>
      <c r="K519" s="30">
        <f>SUM(J515:J518)</f>
        <v>0</v>
      </c>
    </row>
    <row r="520" spans="1:27" x14ac:dyDescent="0.25">
      <c r="E520" s="32"/>
      <c r="H520" s="32"/>
      <c r="K520" s="32"/>
    </row>
    <row r="521" spans="1:27" x14ac:dyDescent="0.25">
      <c r="D521" s="33" t="s">
        <v>976</v>
      </c>
      <c r="E521" s="32"/>
      <c r="H521" s="32">
        <v>1.5</v>
      </c>
      <c r="I521" t="s">
        <v>977</v>
      </c>
      <c r="J521">
        <f>ROUND(H521/100*K513,5)</f>
        <v>0</v>
      </c>
      <c r="K521" s="32"/>
    </row>
    <row r="522" spans="1:27" x14ac:dyDescent="0.25">
      <c r="D522" s="33" t="s">
        <v>975</v>
      </c>
      <c r="E522" s="32"/>
      <c r="H522" s="32"/>
      <c r="K522" s="34">
        <f>SUM(J510:J521)</f>
        <v>0</v>
      </c>
    </row>
    <row r="523" spans="1:27" x14ac:dyDescent="0.25">
      <c r="D523" s="33" t="s">
        <v>978</v>
      </c>
      <c r="E523" s="32"/>
      <c r="H523" s="32"/>
      <c r="K523" s="34">
        <f>SUM(K522:K522)</f>
        <v>0</v>
      </c>
    </row>
    <row r="525" spans="1:27" ht="45" customHeight="1" x14ac:dyDescent="0.25">
      <c r="A525" s="25"/>
      <c r="B525" s="25" t="s">
        <v>1215</v>
      </c>
      <c r="C525" s="26" t="s">
        <v>80</v>
      </c>
      <c r="D525" s="9" t="s">
        <v>1216</v>
      </c>
      <c r="E525" s="8"/>
      <c r="F525" s="8"/>
      <c r="G525" s="26"/>
      <c r="H525" s="27" t="s">
        <v>953</v>
      </c>
      <c r="I525" s="7">
        <v>1</v>
      </c>
      <c r="J525" s="6"/>
      <c r="K525" s="28">
        <f>ROUND(K539,2)</f>
        <v>0</v>
      </c>
      <c r="L525" s="26"/>
      <c r="M525" s="26"/>
      <c r="N525" s="26"/>
      <c r="O525" s="26"/>
      <c r="P525" s="26"/>
      <c r="Q525" s="26"/>
      <c r="R525" s="26"/>
      <c r="S525" s="26"/>
      <c r="T525" s="26"/>
      <c r="U525" s="26"/>
      <c r="V525" s="26"/>
      <c r="W525" s="26"/>
      <c r="X525" s="26"/>
      <c r="Y525" s="26"/>
      <c r="Z525" s="26"/>
      <c r="AA525" s="26"/>
    </row>
    <row r="526" spans="1:27" x14ac:dyDescent="0.25">
      <c r="B526" s="22" t="s">
        <v>954</v>
      </c>
    </row>
    <row r="527" spans="1:27" x14ac:dyDescent="0.25">
      <c r="B527" t="s">
        <v>1007</v>
      </c>
      <c r="C527" t="s">
        <v>956</v>
      </c>
      <c r="D527" t="s">
        <v>1008</v>
      </c>
      <c r="E527" s="29">
        <v>0.06</v>
      </c>
      <c r="F527" t="s">
        <v>958</v>
      </c>
      <c r="G527" t="s">
        <v>959</v>
      </c>
      <c r="H527" s="30">
        <v>0</v>
      </c>
      <c r="I527" t="s">
        <v>960</v>
      </c>
      <c r="J527" s="31">
        <f>ROUND(E527/I525* H527,5)</f>
        <v>0</v>
      </c>
      <c r="K527" s="32"/>
    </row>
    <row r="528" spans="1:27" x14ac:dyDescent="0.25">
      <c r="B528" t="s">
        <v>1005</v>
      </c>
      <c r="C528" t="s">
        <v>956</v>
      </c>
      <c r="D528" t="s">
        <v>1006</v>
      </c>
      <c r="E528" s="29">
        <v>0.06</v>
      </c>
      <c r="F528" t="s">
        <v>958</v>
      </c>
      <c r="G528" t="s">
        <v>959</v>
      </c>
      <c r="H528" s="30">
        <v>0</v>
      </c>
      <c r="I528" t="s">
        <v>960</v>
      </c>
      <c r="J528" s="31">
        <f>ROUND(E528/I525* H528,5)</f>
        <v>0</v>
      </c>
      <c r="K528" s="32"/>
    </row>
    <row r="529" spans="1:27" x14ac:dyDescent="0.25">
      <c r="D529" s="33" t="s">
        <v>961</v>
      </c>
      <c r="E529" s="32"/>
      <c r="H529" s="32"/>
      <c r="K529" s="30">
        <f>SUM(J527:J528)</f>
        <v>0</v>
      </c>
    </row>
    <row r="530" spans="1:27" x14ac:dyDescent="0.25">
      <c r="B530" s="22" t="s">
        <v>966</v>
      </c>
      <c r="E530" s="32"/>
      <c r="H530" s="32"/>
      <c r="K530" s="32"/>
    </row>
    <row r="531" spans="1:27" x14ac:dyDescent="0.25">
      <c r="B531" t="s">
        <v>1217</v>
      </c>
      <c r="C531" t="s">
        <v>17</v>
      </c>
      <c r="D531" t="s">
        <v>1218</v>
      </c>
      <c r="E531" s="29">
        <v>0.3</v>
      </c>
      <c r="G531" t="s">
        <v>959</v>
      </c>
      <c r="H531" s="30">
        <v>0</v>
      </c>
      <c r="I531" t="s">
        <v>960</v>
      </c>
      <c r="J531" s="31">
        <f>ROUND(E531* H531,5)</f>
        <v>0</v>
      </c>
      <c r="K531" s="32"/>
    </row>
    <row r="532" spans="1:27" x14ac:dyDescent="0.25">
      <c r="B532" t="s">
        <v>1219</v>
      </c>
      <c r="C532" t="s">
        <v>17</v>
      </c>
      <c r="D532" t="s">
        <v>1220</v>
      </c>
      <c r="E532" s="29">
        <v>1</v>
      </c>
      <c r="G532" t="s">
        <v>959</v>
      </c>
      <c r="H532" s="30">
        <v>0</v>
      </c>
      <c r="I532" t="s">
        <v>960</v>
      </c>
      <c r="J532" s="31">
        <f>ROUND(E532* H532,5)</f>
        <v>0</v>
      </c>
      <c r="K532" s="32"/>
    </row>
    <row r="533" spans="1:27" x14ac:dyDescent="0.25">
      <c r="B533" t="s">
        <v>1221</v>
      </c>
      <c r="C533" t="s">
        <v>17</v>
      </c>
      <c r="D533" t="s">
        <v>1222</v>
      </c>
      <c r="E533" s="29">
        <v>1.1000000000000001</v>
      </c>
      <c r="G533" t="s">
        <v>959</v>
      </c>
      <c r="H533" s="30">
        <v>0</v>
      </c>
      <c r="I533" t="s">
        <v>960</v>
      </c>
      <c r="J533" s="31">
        <f>ROUND(E533* H533,5)</f>
        <v>0</v>
      </c>
      <c r="K533" s="32"/>
    </row>
    <row r="534" spans="1:27" x14ac:dyDescent="0.25">
      <c r="B534" t="s">
        <v>1223</v>
      </c>
      <c r="C534" t="s">
        <v>80</v>
      </c>
      <c r="D534" t="s">
        <v>1224</v>
      </c>
      <c r="E534" s="29">
        <v>1.02</v>
      </c>
      <c r="G534" t="s">
        <v>959</v>
      </c>
      <c r="H534" s="30">
        <v>0</v>
      </c>
      <c r="I534" t="s">
        <v>960</v>
      </c>
      <c r="J534" s="31">
        <f>ROUND(E534* H534,5)</f>
        <v>0</v>
      </c>
      <c r="K534" s="32"/>
    </row>
    <row r="535" spans="1:27" x14ac:dyDescent="0.25">
      <c r="D535" s="33" t="s">
        <v>974</v>
      </c>
      <c r="E535" s="32"/>
      <c r="H535" s="32"/>
      <c r="K535" s="30">
        <f>SUM(J531:J534)</f>
        <v>0</v>
      </c>
    </row>
    <row r="536" spans="1:27" x14ac:dyDescent="0.25">
      <c r="E536" s="32"/>
      <c r="H536" s="32"/>
      <c r="K536" s="32"/>
    </row>
    <row r="537" spans="1:27" x14ac:dyDescent="0.25">
      <c r="D537" s="33" t="s">
        <v>976</v>
      </c>
      <c r="E537" s="32"/>
      <c r="H537" s="32">
        <v>1.5</v>
      </c>
      <c r="I537" t="s">
        <v>977</v>
      </c>
      <c r="J537">
        <f>ROUND(H537/100*K529,5)</f>
        <v>0</v>
      </c>
      <c r="K537" s="32"/>
    </row>
    <row r="538" spans="1:27" x14ac:dyDescent="0.25">
      <c r="D538" s="33" t="s">
        <v>975</v>
      </c>
      <c r="E538" s="32"/>
      <c r="H538" s="32"/>
      <c r="K538" s="34">
        <f>SUM(J526:J537)</f>
        <v>0</v>
      </c>
    </row>
    <row r="539" spans="1:27" x14ac:dyDescent="0.25">
      <c r="D539" s="33" t="s">
        <v>978</v>
      </c>
      <c r="E539" s="32"/>
      <c r="H539" s="32"/>
      <c r="K539" s="34">
        <f>SUM(K538:K538)</f>
        <v>0</v>
      </c>
    </row>
    <row r="541" spans="1:27" ht="45" customHeight="1" x14ac:dyDescent="0.25">
      <c r="A541" s="25"/>
      <c r="B541" s="25" t="s">
        <v>1225</v>
      </c>
      <c r="C541" s="26" t="s">
        <v>80</v>
      </c>
      <c r="D541" s="9" t="s">
        <v>1216</v>
      </c>
      <c r="E541" s="8"/>
      <c r="F541" s="8"/>
      <c r="G541" s="26"/>
      <c r="H541" s="27" t="s">
        <v>953</v>
      </c>
      <c r="I541" s="7">
        <v>1</v>
      </c>
      <c r="J541" s="6"/>
      <c r="K541" s="28">
        <f>ROUND(K554,2)</f>
        <v>0</v>
      </c>
      <c r="L541" s="26"/>
      <c r="M541" s="26"/>
      <c r="N541" s="26"/>
      <c r="O541" s="26"/>
      <c r="P541" s="26"/>
      <c r="Q541" s="26"/>
      <c r="R541" s="26"/>
      <c r="S541" s="26"/>
      <c r="T541" s="26"/>
      <c r="U541" s="26"/>
      <c r="V541" s="26"/>
      <c r="W541" s="26"/>
      <c r="X541" s="26"/>
      <c r="Y541" s="26"/>
      <c r="Z541" s="26"/>
      <c r="AA541" s="26"/>
    </row>
    <row r="542" spans="1:27" x14ac:dyDescent="0.25">
      <c r="B542" s="22" t="s">
        <v>954</v>
      </c>
    </row>
    <row r="543" spans="1:27" x14ac:dyDescent="0.25">
      <c r="B543" t="s">
        <v>1007</v>
      </c>
      <c r="C543" t="s">
        <v>956</v>
      </c>
      <c r="D543" t="s">
        <v>1008</v>
      </c>
      <c r="E543" s="29">
        <v>0.06</v>
      </c>
      <c r="F543" t="s">
        <v>958</v>
      </c>
      <c r="G543" t="s">
        <v>959</v>
      </c>
      <c r="H543" s="30">
        <v>0</v>
      </c>
      <c r="I543" t="s">
        <v>960</v>
      </c>
      <c r="J543" s="31">
        <f>ROUND(E543/I541* H543,5)</f>
        <v>0</v>
      </c>
      <c r="K543" s="32"/>
    </row>
    <row r="544" spans="1:27" x14ac:dyDescent="0.25">
      <c r="B544" t="s">
        <v>1005</v>
      </c>
      <c r="C544" t="s">
        <v>956</v>
      </c>
      <c r="D544" t="s">
        <v>1006</v>
      </c>
      <c r="E544" s="29">
        <v>0.06</v>
      </c>
      <c r="F544" t="s">
        <v>958</v>
      </c>
      <c r="G544" t="s">
        <v>959</v>
      </c>
      <c r="H544" s="30">
        <v>0</v>
      </c>
      <c r="I544" t="s">
        <v>960</v>
      </c>
      <c r="J544" s="31">
        <f>ROUND(E544/I541* H544,5)</f>
        <v>0</v>
      </c>
      <c r="K544" s="32"/>
    </row>
    <row r="545" spans="1:27" x14ac:dyDescent="0.25">
      <c r="D545" s="33" t="s">
        <v>961</v>
      </c>
      <c r="E545" s="32"/>
      <c r="H545" s="32"/>
      <c r="K545" s="30">
        <f>SUM(J543:J544)</f>
        <v>0</v>
      </c>
    </row>
    <row r="546" spans="1:27" x14ac:dyDescent="0.25">
      <c r="B546" s="22" t="s">
        <v>966</v>
      </c>
      <c r="E546" s="32"/>
      <c r="H546" s="32"/>
      <c r="K546" s="32"/>
    </row>
    <row r="547" spans="1:27" x14ac:dyDescent="0.25">
      <c r="B547" t="s">
        <v>1217</v>
      </c>
      <c r="C547" t="s">
        <v>17</v>
      </c>
      <c r="D547" t="s">
        <v>1218</v>
      </c>
      <c r="E547" s="29">
        <v>0.3</v>
      </c>
      <c r="G547" t="s">
        <v>959</v>
      </c>
      <c r="H547" s="30">
        <v>0</v>
      </c>
      <c r="I547" t="s">
        <v>960</v>
      </c>
      <c r="J547" s="31">
        <f>ROUND(E547* H547,5)</f>
        <v>0</v>
      </c>
      <c r="K547" s="32"/>
    </row>
    <row r="548" spans="1:27" x14ac:dyDescent="0.25">
      <c r="B548" t="s">
        <v>1221</v>
      </c>
      <c r="C548" t="s">
        <v>17</v>
      </c>
      <c r="D548" t="s">
        <v>1222</v>
      </c>
      <c r="E548" s="29">
        <v>1.1000000000000001</v>
      </c>
      <c r="G548" t="s">
        <v>959</v>
      </c>
      <c r="H548" s="30">
        <v>0</v>
      </c>
      <c r="I548" t="s">
        <v>960</v>
      </c>
      <c r="J548" s="31">
        <f>ROUND(E548* H548,5)</f>
        <v>0</v>
      </c>
      <c r="K548" s="32"/>
    </row>
    <row r="549" spans="1:27" x14ac:dyDescent="0.25">
      <c r="B549" t="s">
        <v>1226</v>
      </c>
      <c r="C549" t="s">
        <v>80</v>
      </c>
      <c r="D549" t="s">
        <v>1224</v>
      </c>
      <c r="E549" s="29">
        <v>1.02</v>
      </c>
      <c r="G549" t="s">
        <v>959</v>
      </c>
      <c r="H549" s="30">
        <v>0</v>
      </c>
      <c r="I549" t="s">
        <v>960</v>
      </c>
      <c r="J549" s="31">
        <f>ROUND(E549* H549,5)</f>
        <v>0</v>
      </c>
      <c r="K549" s="32"/>
    </row>
    <row r="550" spans="1:27" x14ac:dyDescent="0.25">
      <c r="D550" s="33" t="s">
        <v>974</v>
      </c>
      <c r="E550" s="32"/>
      <c r="H550" s="32"/>
      <c r="K550" s="30">
        <f>SUM(J547:J549)</f>
        <v>0</v>
      </c>
    </row>
    <row r="551" spans="1:27" x14ac:dyDescent="0.25">
      <c r="E551" s="32"/>
      <c r="H551" s="32"/>
      <c r="K551" s="32"/>
    </row>
    <row r="552" spans="1:27" x14ac:dyDescent="0.25">
      <c r="D552" s="33" t="s">
        <v>976</v>
      </c>
      <c r="E552" s="32"/>
      <c r="H552" s="32">
        <v>1.5</v>
      </c>
      <c r="I552" t="s">
        <v>977</v>
      </c>
      <c r="J552">
        <f>ROUND(H552/100*K545,5)</f>
        <v>0</v>
      </c>
      <c r="K552" s="32"/>
    </row>
    <row r="553" spans="1:27" x14ac:dyDescent="0.25">
      <c r="D553" s="33" t="s">
        <v>975</v>
      </c>
      <c r="E553" s="32"/>
      <c r="H553" s="32"/>
      <c r="K553" s="34">
        <f>SUM(J542:J552)</f>
        <v>0</v>
      </c>
    </row>
    <row r="554" spans="1:27" x14ac:dyDescent="0.25">
      <c r="D554" s="33" t="s">
        <v>978</v>
      </c>
      <c r="E554" s="32"/>
      <c r="H554" s="32"/>
      <c r="K554" s="34">
        <f>SUM(K553:K553)</f>
        <v>0</v>
      </c>
    </row>
    <row r="556" spans="1:27" ht="45" customHeight="1" x14ac:dyDescent="0.25">
      <c r="A556" s="25"/>
      <c r="B556" s="25" t="s">
        <v>1227</v>
      </c>
      <c r="C556" s="26" t="s">
        <v>80</v>
      </c>
      <c r="D556" s="9" t="s">
        <v>1216</v>
      </c>
      <c r="E556" s="8"/>
      <c r="F556" s="8"/>
      <c r="G556" s="26"/>
      <c r="H556" s="27" t="s">
        <v>953</v>
      </c>
      <c r="I556" s="7">
        <v>1</v>
      </c>
      <c r="J556" s="6"/>
      <c r="K556" s="28">
        <f>ROUND(K569,2)</f>
        <v>0</v>
      </c>
      <c r="L556" s="26"/>
      <c r="M556" s="26"/>
      <c r="N556" s="26"/>
      <c r="O556" s="26"/>
      <c r="P556" s="26"/>
      <c r="Q556" s="26"/>
      <c r="R556" s="26"/>
      <c r="S556" s="26"/>
      <c r="T556" s="26"/>
      <c r="U556" s="26"/>
      <c r="V556" s="26"/>
      <c r="W556" s="26"/>
      <c r="X556" s="26"/>
      <c r="Y556" s="26"/>
      <c r="Z556" s="26"/>
      <c r="AA556" s="26"/>
    </row>
    <row r="557" spans="1:27" x14ac:dyDescent="0.25">
      <c r="B557" s="22" t="s">
        <v>954</v>
      </c>
    </row>
    <row r="558" spans="1:27" x14ac:dyDescent="0.25">
      <c r="B558" t="s">
        <v>1005</v>
      </c>
      <c r="C558" t="s">
        <v>956</v>
      </c>
      <c r="D558" t="s">
        <v>1006</v>
      </c>
      <c r="E558" s="29">
        <v>0.06</v>
      </c>
      <c r="F558" t="s">
        <v>958</v>
      </c>
      <c r="G558" t="s">
        <v>959</v>
      </c>
      <c r="H558" s="30">
        <v>0</v>
      </c>
      <c r="I558" t="s">
        <v>960</v>
      </c>
      <c r="J558" s="31">
        <f>ROUND(E558/I556* H558,5)</f>
        <v>0</v>
      </c>
      <c r="K558" s="32"/>
    </row>
    <row r="559" spans="1:27" x14ac:dyDescent="0.25">
      <c r="B559" t="s">
        <v>1007</v>
      </c>
      <c r="C559" t="s">
        <v>956</v>
      </c>
      <c r="D559" t="s">
        <v>1008</v>
      </c>
      <c r="E559" s="29">
        <v>0.06</v>
      </c>
      <c r="F559" t="s">
        <v>958</v>
      </c>
      <c r="G559" t="s">
        <v>959</v>
      </c>
      <c r="H559" s="30">
        <v>0</v>
      </c>
      <c r="I559" t="s">
        <v>960</v>
      </c>
      <c r="J559" s="31">
        <f>ROUND(E559/I556* H559,5)</f>
        <v>0</v>
      </c>
      <c r="K559" s="32"/>
    </row>
    <row r="560" spans="1:27" x14ac:dyDescent="0.25">
      <c r="D560" s="33" t="s">
        <v>961</v>
      </c>
      <c r="E560" s="32"/>
      <c r="H560" s="32"/>
      <c r="K560" s="30">
        <f>SUM(J558:J559)</f>
        <v>0</v>
      </c>
    </row>
    <row r="561" spans="1:27" x14ac:dyDescent="0.25">
      <c r="B561" s="22" t="s">
        <v>966</v>
      </c>
      <c r="E561" s="32"/>
      <c r="H561" s="32"/>
      <c r="K561" s="32"/>
    </row>
    <row r="562" spans="1:27" x14ac:dyDescent="0.25">
      <c r="B562" t="s">
        <v>1226</v>
      </c>
      <c r="C562" t="s">
        <v>80</v>
      </c>
      <c r="D562" t="s">
        <v>1224</v>
      </c>
      <c r="E562" s="29">
        <v>0.76500000000000001</v>
      </c>
      <c r="G562" t="s">
        <v>959</v>
      </c>
      <c r="H562" s="30">
        <v>0</v>
      </c>
      <c r="I562" t="s">
        <v>960</v>
      </c>
      <c r="J562" s="31">
        <f>ROUND(E562* H562,5)</f>
        <v>0</v>
      </c>
      <c r="K562" s="32"/>
    </row>
    <row r="563" spans="1:27" x14ac:dyDescent="0.25">
      <c r="B563" t="s">
        <v>1217</v>
      </c>
      <c r="C563" t="s">
        <v>17</v>
      </c>
      <c r="D563" t="s">
        <v>1218</v>
      </c>
      <c r="E563" s="29">
        <v>0.3</v>
      </c>
      <c r="G563" t="s">
        <v>959</v>
      </c>
      <c r="H563" s="30">
        <v>0</v>
      </c>
      <c r="I563" t="s">
        <v>960</v>
      </c>
      <c r="J563" s="31">
        <f>ROUND(E563* H563,5)</f>
        <v>0</v>
      </c>
      <c r="K563" s="32"/>
    </row>
    <row r="564" spans="1:27" x14ac:dyDescent="0.25">
      <c r="B564" t="s">
        <v>1221</v>
      </c>
      <c r="C564" t="s">
        <v>17</v>
      </c>
      <c r="D564" t="s">
        <v>1222</v>
      </c>
      <c r="E564" s="29">
        <v>1.1000000000000001</v>
      </c>
      <c r="G564" t="s">
        <v>959</v>
      </c>
      <c r="H564" s="30">
        <v>0</v>
      </c>
      <c r="I564" t="s">
        <v>960</v>
      </c>
      <c r="J564" s="31">
        <f>ROUND(E564* H564,5)</f>
        <v>0</v>
      </c>
      <c r="K564" s="32"/>
    </row>
    <row r="565" spans="1:27" x14ac:dyDescent="0.25">
      <c r="D565" s="33" t="s">
        <v>974</v>
      </c>
      <c r="E565" s="32"/>
      <c r="H565" s="32"/>
      <c r="K565" s="30">
        <f>SUM(J562:J564)</f>
        <v>0</v>
      </c>
    </row>
    <row r="566" spans="1:27" x14ac:dyDescent="0.25">
      <c r="E566" s="32"/>
      <c r="H566" s="32"/>
      <c r="K566" s="32"/>
    </row>
    <row r="567" spans="1:27" x14ac:dyDescent="0.25">
      <c r="D567" s="33" t="s">
        <v>976</v>
      </c>
      <c r="E567" s="32"/>
      <c r="H567" s="32">
        <v>1.5</v>
      </c>
      <c r="I567" t="s">
        <v>977</v>
      </c>
      <c r="J567">
        <f>ROUND(H567/100*K560,5)</f>
        <v>0</v>
      </c>
      <c r="K567" s="32"/>
    </row>
    <row r="568" spans="1:27" x14ac:dyDescent="0.25">
      <c r="D568" s="33" t="s">
        <v>975</v>
      </c>
      <c r="E568" s="32"/>
      <c r="H568" s="32"/>
      <c r="K568" s="34">
        <f>SUM(J557:J567)</f>
        <v>0</v>
      </c>
    </row>
    <row r="569" spans="1:27" x14ac:dyDescent="0.25">
      <c r="D569" s="33" t="s">
        <v>978</v>
      </c>
      <c r="E569" s="32"/>
      <c r="H569" s="32"/>
      <c r="K569" s="34">
        <f>SUM(K568:K568)</f>
        <v>0</v>
      </c>
    </row>
    <row r="571" spans="1:27" ht="45" customHeight="1" x14ac:dyDescent="0.25">
      <c r="A571" s="25"/>
      <c r="B571" s="25" t="s">
        <v>1228</v>
      </c>
      <c r="C571" s="26" t="s">
        <v>80</v>
      </c>
      <c r="D571" s="9" t="s">
        <v>1229</v>
      </c>
      <c r="E571" s="8"/>
      <c r="F571" s="8"/>
      <c r="G571" s="26"/>
      <c r="H571" s="27" t="s">
        <v>953</v>
      </c>
      <c r="I571" s="7">
        <v>1</v>
      </c>
      <c r="J571" s="6"/>
      <c r="K571" s="28">
        <f>ROUND(K581,2)</f>
        <v>0</v>
      </c>
      <c r="L571" s="26"/>
      <c r="M571" s="26"/>
      <c r="N571" s="26"/>
      <c r="O571" s="26"/>
      <c r="P571" s="26"/>
      <c r="Q571" s="26"/>
      <c r="R571" s="26"/>
      <c r="S571" s="26"/>
      <c r="T571" s="26"/>
      <c r="U571" s="26"/>
      <c r="V571" s="26"/>
      <c r="W571" s="26"/>
      <c r="X571" s="26"/>
      <c r="Y571" s="26"/>
      <c r="Z571" s="26"/>
      <c r="AA571" s="26"/>
    </row>
    <row r="572" spans="1:27" x14ac:dyDescent="0.25">
      <c r="B572" s="22" t="s">
        <v>954</v>
      </c>
    </row>
    <row r="573" spans="1:27" x14ac:dyDescent="0.25">
      <c r="B573" t="s">
        <v>1230</v>
      </c>
      <c r="C573" t="s">
        <v>956</v>
      </c>
      <c r="D573" t="s">
        <v>1231</v>
      </c>
      <c r="E573" s="29">
        <v>3.5000000000000003E-2</v>
      </c>
      <c r="F573" t="s">
        <v>958</v>
      </c>
      <c r="G573" t="s">
        <v>959</v>
      </c>
      <c r="H573" s="30">
        <v>0</v>
      </c>
      <c r="I573" t="s">
        <v>960</v>
      </c>
      <c r="J573" s="31">
        <f>ROUND(E573/I571* H573,5)</f>
        <v>0</v>
      </c>
      <c r="K573" s="32"/>
    </row>
    <row r="574" spans="1:27" x14ac:dyDescent="0.25">
      <c r="B574" t="s">
        <v>1232</v>
      </c>
      <c r="C574" t="s">
        <v>956</v>
      </c>
      <c r="D574" t="s">
        <v>1233</v>
      </c>
      <c r="E574" s="29">
        <v>0.05</v>
      </c>
      <c r="F574" t="s">
        <v>958</v>
      </c>
      <c r="G574" t="s">
        <v>959</v>
      </c>
      <c r="H574" s="30">
        <v>0</v>
      </c>
      <c r="I574" t="s">
        <v>960</v>
      </c>
      <c r="J574" s="31">
        <f>ROUND(E574/I571* H574,5)</f>
        <v>0</v>
      </c>
      <c r="K574" s="32"/>
    </row>
    <row r="575" spans="1:27" x14ac:dyDescent="0.25">
      <c r="D575" s="33" t="s">
        <v>961</v>
      </c>
      <c r="E575" s="32"/>
      <c r="H575" s="32"/>
      <c r="K575" s="30">
        <f>SUM(J573:J574)</f>
        <v>0</v>
      </c>
    </row>
    <row r="576" spans="1:27" x14ac:dyDescent="0.25">
      <c r="B576" s="22" t="s">
        <v>966</v>
      </c>
      <c r="E576" s="32"/>
      <c r="H576" s="32"/>
      <c r="K576" s="32"/>
    </row>
    <row r="577" spans="1:27" x14ac:dyDescent="0.25">
      <c r="B577" t="s">
        <v>1234</v>
      </c>
      <c r="C577" t="s">
        <v>80</v>
      </c>
      <c r="D577" t="s">
        <v>1235</v>
      </c>
      <c r="E577" s="29">
        <v>1.02</v>
      </c>
      <c r="G577" t="s">
        <v>959</v>
      </c>
      <c r="H577" s="30">
        <v>0</v>
      </c>
      <c r="I577" t="s">
        <v>960</v>
      </c>
      <c r="J577" s="31">
        <f>ROUND(E577* H577,5)</f>
        <v>0</v>
      </c>
      <c r="K577" s="32"/>
    </row>
    <row r="578" spans="1:27" x14ac:dyDescent="0.25">
      <c r="B578" t="s">
        <v>1236</v>
      </c>
      <c r="C578" t="s">
        <v>17</v>
      </c>
      <c r="D578" t="s">
        <v>1237</v>
      </c>
      <c r="E578" s="29">
        <v>1</v>
      </c>
      <c r="G578" t="s">
        <v>959</v>
      </c>
      <c r="H578" s="30">
        <v>0</v>
      </c>
      <c r="I578" t="s">
        <v>960</v>
      </c>
      <c r="J578" s="31">
        <f>ROUND(E578* H578,5)</f>
        <v>0</v>
      </c>
      <c r="K578" s="32"/>
    </row>
    <row r="579" spans="1:27" x14ac:dyDescent="0.25">
      <c r="D579" s="33" t="s">
        <v>974</v>
      </c>
      <c r="E579" s="32"/>
      <c r="H579" s="32"/>
      <c r="K579" s="30">
        <f>SUM(J577:J578)</f>
        <v>0</v>
      </c>
    </row>
    <row r="580" spans="1:27" x14ac:dyDescent="0.25">
      <c r="D580" s="33" t="s">
        <v>975</v>
      </c>
      <c r="E580" s="32"/>
      <c r="H580" s="32"/>
      <c r="K580" s="34">
        <f>SUM(J572:J579)</f>
        <v>0</v>
      </c>
    </row>
    <row r="581" spans="1:27" x14ac:dyDescent="0.25">
      <c r="D581" s="33" t="s">
        <v>978</v>
      </c>
      <c r="E581" s="32"/>
      <c r="H581" s="32"/>
      <c r="K581" s="34">
        <f>SUM(K580:K580)</f>
        <v>0</v>
      </c>
    </row>
    <row r="583" spans="1:27" ht="45" customHeight="1" x14ac:dyDescent="0.25">
      <c r="A583" s="25"/>
      <c r="B583" s="25" t="s">
        <v>1238</v>
      </c>
      <c r="C583" s="26" t="s">
        <v>80</v>
      </c>
      <c r="D583" s="9" t="s">
        <v>1239</v>
      </c>
      <c r="E583" s="8"/>
      <c r="F583" s="8"/>
      <c r="G583" s="26"/>
      <c r="H583" s="27" t="s">
        <v>953</v>
      </c>
      <c r="I583" s="7">
        <v>1</v>
      </c>
      <c r="J583" s="6"/>
      <c r="K583" s="28">
        <f>ROUND(K594,2)</f>
        <v>0</v>
      </c>
      <c r="L583" s="26"/>
      <c r="M583" s="26"/>
      <c r="N583" s="26"/>
      <c r="O583" s="26"/>
      <c r="P583" s="26"/>
      <c r="Q583" s="26"/>
      <c r="R583" s="26"/>
      <c r="S583" s="26"/>
      <c r="T583" s="26"/>
      <c r="U583" s="26"/>
      <c r="V583" s="26"/>
      <c r="W583" s="26"/>
      <c r="X583" s="26"/>
      <c r="Y583" s="26"/>
      <c r="Z583" s="26"/>
      <c r="AA583" s="26"/>
    </row>
    <row r="584" spans="1:27" x14ac:dyDescent="0.25">
      <c r="B584" s="22" t="s">
        <v>954</v>
      </c>
    </row>
    <row r="585" spans="1:27" x14ac:dyDescent="0.25">
      <c r="B585" t="s">
        <v>1232</v>
      </c>
      <c r="C585" t="s">
        <v>956</v>
      </c>
      <c r="D585" t="s">
        <v>1233</v>
      </c>
      <c r="E585" s="29">
        <v>1.4999999999999999E-2</v>
      </c>
      <c r="F585" t="s">
        <v>958</v>
      </c>
      <c r="G585" t="s">
        <v>959</v>
      </c>
      <c r="H585" s="30">
        <v>0</v>
      </c>
      <c r="I585" t="s">
        <v>960</v>
      </c>
      <c r="J585" s="31">
        <f>ROUND(E585/I583* H585,5)</f>
        <v>0</v>
      </c>
      <c r="K585" s="32"/>
    </row>
    <row r="586" spans="1:27" x14ac:dyDescent="0.25">
      <c r="B586" t="s">
        <v>1230</v>
      </c>
      <c r="C586" t="s">
        <v>956</v>
      </c>
      <c r="D586" t="s">
        <v>1231</v>
      </c>
      <c r="E586" s="29">
        <v>1.4999999999999999E-2</v>
      </c>
      <c r="F586" t="s">
        <v>958</v>
      </c>
      <c r="G586" t="s">
        <v>959</v>
      </c>
      <c r="H586" s="30">
        <v>0</v>
      </c>
      <c r="I586" t="s">
        <v>960</v>
      </c>
      <c r="J586" s="31">
        <f>ROUND(E586/I583* H586,5)</f>
        <v>0</v>
      </c>
      <c r="K586" s="32"/>
    </row>
    <row r="587" spans="1:27" x14ac:dyDescent="0.25">
      <c r="D587" s="33" t="s">
        <v>961</v>
      </c>
      <c r="E587" s="32"/>
      <c r="H587" s="32"/>
      <c r="K587" s="30">
        <f>SUM(J585:J586)</f>
        <v>0</v>
      </c>
    </row>
    <row r="588" spans="1:27" x14ac:dyDescent="0.25">
      <c r="B588" s="22" t="s">
        <v>966</v>
      </c>
      <c r="E588" s="32"/>
      <c r="H588" s="32"/>
      <c r="K588" s="32"/>
    </row>
    <row r="589" spans="1:27" x14ac:dyDescent="0.25">
      <c r="B589" t="s">
        <v>1240</v>
      </c>
      <c r="C589" t="s">
        <v>80</v>
      </c>
      <c r="D589" t="s">
        <v>1241</v>
      </c>
      <c r="E589" s="29">
        <v>1.02</v>
      </c>
      <c r="G589" t="s">
        <v>959</v>
      </c>
      <c r="H589" s="30">
        <v>0</v>
      </c>
      <c r="I589" t="s">
        <v>960</v>
      </c>
      <c r="J589" s="31">
        <f>ROUND(E589* H589,5)</f>
        <v>0</v>
      </c>
      <c r="K589" s="32"/>
    </row>
    <row r="590" spans="1:27" x14ac:dyDescent="0.25">
      <c r="D590" s="33" t="s">
        <v>974</v>
      </c>
      <c r="E590" s="32"/>
      <c r="H590" s="32"/>
      <c r="K590" s="30">
        <f>SUM(J589:J589)</f>
        <v>0</v>
      </c>
    </row>
    <row r="591" spans="1:27" x14ac:dyDescent="0.25">
      <c r="E591" s="32"/>
      <c r="H591" s="32"/>
      <c r="K591" s="32"/>
    </row>
    <row r="592" spans="1:27" x14ac:dyDescent="0.25">
      <c r="D592" s="33" t="s">
        <v>976</v>
      </c>
      <c r="E592" s="32"/>
      <c r="H592" s="32">
        <v>1.5</v>
      </c>
      <c r="I592" t="s">
        <v>977</v>
      </c>
      <c r="J592">
        <f>ROUND(H592/100*K587,5)</f>
        <v>0</v>
      </c>
      <c r="K592" s="32"/>
    </row>
    <row r="593" spans="1:27" x14ac:dyDescent="0.25">
      <c r="D593" s="33" t="s">
        <v>975</v>
      </c>
      <c r="E593" s="32"/>
      <c r="H593" s="32"/>
      <c r="K593" s="34">
        <f>SUM(J584:J592)</f>
        <v>0</v>
      </c>
    </row>
    <row r="594" spans="1:27" x14ac:dyDescent="0.25">
      <c r="D594" s="33" t="s">
        <v>978</v>
      </c>
      <c r="E594" s="32"/>
      <c r="H594" s="32"/>
      <c r="K594" s="34">
        <f>SUM(K593:K593)</f>
        <v>0</v>
      </c>
    </row>
    <row r="596" spans="1:27" ht="45" customHeight="1" x14ac:dyDescent="0.25">
      <c r="A596" s="25"/>
      <c r="B596" s="25" t="s">
        <v>1242</v>
      </c>
      <c r="C596" s="26" t="s">
        <v>80</v>
      </c>
      <c r="D596" s="9" t="s">
        <v>1243</v>
      </c>
      <c r="E596" s="8"/>
      <c r="F596" s="8"/>
      <c r="G596" s="26"/>
      <c r="H596" s="27" t="s">
        <v>953</v>
      </c>
      <c r="I596" s="7">
        <v>1</v>
      </c>
      <c r="J596" s="6"/>
      <c r="K596" s="28">
        <f>ROUND(K607,2)</f>
        <v>0</v>
      </c>
      <c r="L596" s="26"/>
      <c r="M596" s="26"/>
      <c r="N596" s="26"/>
      <c r="O596" s="26"/>
      <c r="P596" s="26"/>
      <c r="Q596" s="26"/>
      <c r="R596" s="26"/>
      <c r="S596" s="26"/>
      <c r="T596" s="26"/>
      <c r="U596" s="26"/>
      <c r="V596" s="26"/>
      <c r="W596" s="26"/>
      <c r="X596" s="26"/>
      <c r="Y596" s="26"/>
      <c r="Z596" s="26"/>
      <c r="AA596" s="26"/>
    </row>
    <row r="597" spans="1:27" x14ac:dyDescent="0.25">
      <c r="B597" s="22" t="s">
        <v>954</v>
      </c>
    </row>
    <row r="598" spans="1:27" x14ac:dyDescent="0.25">
      <c r="B598" t="s">
        <v>1230</v>
      </c>
      <c r="C598" t="s">
        <v>956</v>
      </c>
      <c r="D598" t="s">
        <v>1231</v>
      </c>
      <c r="E598" s="29">
        <v>0.04</v>
      </c>
      <c r="F598" t="s">
        <v>958</v>
      </c>
      <c r="G598" t="s">
        <v>959</v>
      </c>
      <c r="H598" s="30">
        <v>0</v>
      </c>
      <c r="I598" t="s">
        <v>960</v>
      </c>
      <c r="J598" s="31">
        <f>ROUND(E598/I596* H598,5)</f>
        <v>0</v>
      </c>
      <c r="K598" s="32"/>
    </row>
    <row r="599" spans="1:27" x14ac:dyDescent="0.25">
      <c r="B599" t="s">
        <v>1232</v>
      </c>
      <c r="C599" t="s">
        <v>956</v>
      </c>
      <c r="D599" t="s">
        <v>1233</v>
      </c>
      <c r="E599" s="29">
        <v>0.04</v>
      </c>
      <c r="F599" t="s">
        <v>958</v>
      </c>
      <c r="G599" t="s">
        <v>959</v>
      </c>
      <c r="H599" s="30">
        <v>0</v>
      </c>
      <c r="I599" t="s">
        <v>960</v>
      </c>
      <c r="J599" s="31">
        <f>ROUND(E599/I596* H599,5)</f>
        <v>0</v>
      </c>
      <c r="K599" s="32"/>
    </row>
    <row r="600" spans="1:27" x14ac:dyDescent="0.25">
      <c r="D600" s="33" t="s">
        <v>961</v>
      </c>
      <c r="E600" s="32"/>
      <c r="H600" s="32"/>
      <c r="K600" s="30">
        <f>SUM(J598:J599)</f>
        <v>0</v>
      </c>
    </row>
    <row r="601" spans="1:27" x14ac:dyDescent="0.25">
      <c r="B601" s="22" t="s">
        <v>966</v>
      </c>
      <c r="E601" s="32"/>
      <c r="H601" s="32"/>
      <c r="K601" s="32"/>
    </row>
    <row r="602" spans="1:27" x14ac:dyDescent="0.25">
      <c r="B602" t="s">
        <v>1244</v>
      </c>
      <c r="C602" t="s">
        <v>80</v>
      </c>
      <c r="D602" t="s">
        <v>1245</v>
      </c>
      <c r="E602" s="29">
        <v>1.02</v>
      </c>
      <c r="G602" t="s">
        <v>959</v>
      </c>
      <c r="H602" s="30">
        <v>0</v>
      </c>
      <c r="I602" t="s">
        <v>960</v>
      </c>
      <c r="J602" s="31">
        <f>ROUND(E602* H602,5)</f>
        <v>0</v>
      </c>
      <c r="K602" s="32"/>
    </row>
    <row r="603" spans="1:27" x14ac:dyDescent="0.25">
      <c r="D603" s="33" t="s">
        <v>974</v>
      </c>
      <c r="E603" s="32"/>
      <c r="H603" s="32"/>
      <c r="K603" s="30">
        <f>SUM(J602:J602)</f>
        <v>0</v>
      </c>
    </row>
    <row r="604" spans="1:27" x14ac:dyDescent="0.25">
      <c r="E604" s="32"/>
      <c r="H604" s="32"/>
      <c r="K604" s="32"/>
    </row>
    <row r="605" spans="1:27" x14ac:dyDescent="0.25">
      <c r="D605" s="33" t="s">
        <v>976</v>
      </c>
      <c r="E605" s="32"/>
      <c r="H605" s="32">
        <v>1.5</v>
      </c>
      <c r="I605" t="s">
        <v>977</v>
      </c>
      <c r="J605">
        <f>ROUND(H605/100*K600,5)</f>
        <v>0</v>
      </c>
      <c r="K605" s="32"/>
    </row>
    <row r="606" spans="1:27" x14ac:dyDescent="0.25">
      <c r="D606" s="33" t="s">
        <v>975</v>
      </c>
      <c r="E606" s="32"/>
      <c r="H606" s="32"/>
      <c r="K606" s="34">
        <f>SUM(J597:J605)</f>
        <v>0</v>
      </c>
    </row>
    <row r="607" spans="1:27" x14ac:dyDescent="0.25">
      <c r="D607" s="33" t="s">
        <v>978</v>
      </c>
      <c r="E607" s="32"/>
      <c r="H607" s="32"/>
      <c r="K607" s="34">
        <f>SUM(K606:K606)</f>
        <v>0</v>
      </c>
    </row>
    <row r="609" spans="1:27" ht="45" customHeight="1" x14ac:dyDescent="0.25">
      <c r="A609" s="25"/>
      <c r="B609" s="25" t="s">
        <v>1246</v>
      </c>
      <c r="C609" s="26" t="s">
        <v>80</v>
      </c>
      <c r="D609" s="9" t="s">
        <v>1247</v>
      </c>
      <c r="E609" s="8"/>
      <c r="F609" s="8"/>
      <c r="G609" s="26"/>
      <c r="H609" s="27" t="s">
        <v>953</v>
      </c>
      <c r="I609" s="7">
        <v>1</v>
      </c>
      <c r="J609" s="6"/>
      <c r="K609" s="28">
        <f>ROUND(K620,2)</f>
        <v>0</v>
      </c>
      <c r="L609" s="26"/>
      <c r="M609" s="26"/>
      <c r="N609" s="26"/>
      <c r="O609" s="26"/>
      <c r="P609" s="26"/>
      <c r="Q609" s="26"/>
      <c r="R609" s="26"/>
      <c r="S609" s="26"/>
      <c r="T609" s="26"/>
      <c r="U609" s="26"/>
      <c r="V609" s="26"/>
      <c r="W609" s="26"/>
      <c r="X609" s="26"/>
      <c r="Y609" s="26"/>
      <c r="Z609" s="26"/>
      <c r="AA609" s="26"/>
    </row>
    <row r="610" spans="1:27" x14ac:dyDescent="0.25">
      <c r="B610" s="22" t="s">
        <v>954</v>
      </c>
    </row>
    <row r="611" spans="1:27" x14ac:dyDescent="0.25">
      <c r="B611" t="s">
        <v>1230</v>
      </c>
      <c r="C611" t="s">
        <v>956</v>
      </c>
      <c r="D611" t="s">
        <v>1231</v>
      </c>
      <c r="E611" s="29">
        <v>1.4999999999999999E-2</v>
      </c>
      <c r="F611" t="s">
        <v>958</v>
      </c>
      <c r="G611" t="s">
        <v>959</v>
      </c>
      <c r="H611" s="30">
        <v>0</v>
      </c>
      <c r="I611" t="s">
        <v>960</v>
      </c>
      <c r="J611" s="31">
        <f>ROUND(E611/I609* H611,5)</f>
        <v>0</v>
      </c>
      <c r="K611" s="32"/>
    </row>
    <row r="612" spans="1:27" x14ac:dyDescent="0.25">
      <c r="B612" t="s">
        <v>1232</v>
      </c>
      <c r="C612" t="s">
        <v>956</v>
      </c>
      <c r="D612" t="s">
        <v>1233</v>
      </c>
      <c r="E612" s="29">
        <v>1.4999999999999999E-2</v>
      </c>
      <c r="F612" t="s">
        <v>958</v>
      </c>
      <c r="G612" t="s">
        <v>959</v>
      </c>
      <c r="H612" s="30">
        <v>0</v>
      </c>
      <c r="I612" t="s">
        <v>960</v>
      </c>
      <c r="J612" s="31">
        <f>ROUND(E612/I609* H612,5)</f>
        <v>0</v>
      </c>
      <c r="K612" s="32"/>
    </row>
    <row r="613" spans="1:27" x14ac:dyDescent="0.25">
      <c r="D613" s="33" t="s">
        <v>961</v>
      </c>
      <c r="E613" s="32"/>
      <c r="H613" s="32"/>
      <c r="K613" s="30">
        <f>SUM(J611:J612)</f>
        <v>0</v>
      </c>
    </row>
    <row r="614" spans="1:27" x14ac:dyDescent="0.25">
      <c r="B614" s="22" t="s">
        <v>966</v>
      </c>
      <c r="E614" s="32"/>
      <c r="H614" s="32"/>
      <c r="K614" s="32"/>
    </row>
    <row r="615" spans="1:27" x14ac:dyDescent="0.25">
      <c r="B615" t="s">
        <v>1248</v>
      </c>
      <c r="C615" t="s">
        <v>80</v>
      </c>
      <c r="D615" t="s">
        <v>1249</v>
      </c>
      <c r="E615" s="29">
        <v>1.02</v>
      </c>
      <c r="G615" t="s">
        <v>959</v>
      </c>
      <c r="H615" s="30">
        <v>0</v>
      </c>
      <c r="I615" t="s">
        <v>960</v>
      </c>
      <c r="J615" s="31">
        <f>ROUND(E615* H615,5)</f>
        <v>0</v>
      </c>
      <c r="K615" s="32"/>
    </row>
    <row r="616" spans="1:27" x14ac:dyDescent="0.25">
      <c r="D616" s="33" t="s">
        <v>974</v>
      </c>
      <c r="E616" s="32"/>
      <c r="H616" s="32"/>
      <c r="K616" s="30">
        <f>SUM(J615:J615)</f>
        <v>0</v>
      </c>
    </row>
    <row r="617" spans="1:27" x14ac:dyDescent="0.25">
      <c r="E617" s="32"/>
      <c r="H617" s="32"/>
      <c r="K617" s="32"/>
    </row>
    <row r="618" spans="1:27" x14ac:dyDescent="0.25">
      <c r="D618" s="33" t="s">
        <v>976</v>
      </c>
      <c r="E618" s="32"/>
      <c r="H618" s="32">
        <v>1.5</v>
      </c>
      <c r="I618" t="s">
        <v>977</v>
      </c>
      <c r="J618">
        <f>ROUND(H618/100*K613,5)</f>
        <v>0</v>
      </c>
      <c r="K618" s="32"/>
    </row>
    <row r="619" spans="1:27" x14ac:dyDescent="0.25">
      <c r="D619" s="33" t="s">
        <v>975</v>
      </c>
      <c r="E619" s="32"/>
      <c r="H619" s="32"/>
      <c r="K619" s="34">
        <f>SUM(J610:J618)</f>
        <v>0</v>
      </c>
    </row>
    <row r="620" spans="1:27" x14ac:dyDescent="0.25">
      <c r="D620" s="33" t="s">
        <v>978</v>
      </c>
      <c r="E620" s="32"/>
      <c r="H620" s="32"/>
      <c r="K620" s="34">
        <f>SUM(K619:K619)</f>
        <v>0</v>
      </c>
    </row>
    <row r="622" spans="1:27" ht="45" customHeight="1" x14ac:dyDescent="0.25">
      <c r="A622" s="25"/>
      <c r="B622" s="25" t="s">
        <v>1250</v>
      </c>
      <c r="C622" s="26" t="s">
        <v>80</v>
      </c>
      <c r="D622" s="9" t="s">
        <v>1251</v>
      </c>
      <c r="E622" s="8"/>
      <c r="F622" s="8"/>
      <c r="G622" s="26"/>
      <c r="H622" s="27" t="s">
        <v>953</v>
      </c>
      <c r="I622" s="7">
        <v>1</v>
      </c>
      <c r="J622" s="6"/>
      <c r="K622" s="28">
        <f>ROUND(K633,2)</f>
        <v>0</v>
      </c>
      <c r="L622" s="26"/>
      <c r="M622" s="26"/>
      <c r="N622" s="26"/>
      <c r="O622" s="26"/>
      <c r="P622" s="26"/>
      <c r="Q622" s="26"/>
      <c r="R622" s="26"/>
      <c r="S622" s="26"/>
      <c r="T622" s="26"/>
      <c r="U622" s="26"/>
      <c r="V622" s="26"/>
      <c r="W622" s="26"/>
      <c r="X622" s="26"/>
      <c r="Y622" s="26"/>
      <c r="Z622" s="26"/>
      <c r="AA622" s="26"/>
    </row>
    <row r="623" spans="1:27" x14ac:dyDescent="0.25">
      <c r="B623" s="22" t="s">
        <v>954</v>
      </c>
    </row>
    <row r="624" spans="1:27" x14ac:dyDescent="0.25">
      <c r="B624" t="s">
        <v>1232</v>
      </c>
      <c r="C624" t="s">
        <v>956</v>
      </c>
      <c r="D624" t="s">
        <v>1233</v>
      </c>
      <c r="E624" s="29">
        <v>1.4999999999999999E-2</v>
      </c>
      <c r="F624" t="s">
        <v>958</v>
      </c>
      <c r="G624" t="s">
        <v>959</v>
      </c>
      <c r="H624" s="30">
        <v>0</v>
      </c>
      <c r="I624" t="s">
        <v>960</v>
      </c>
      <c r="J624" s="31">
        <f>ROUND(E624/I622* H624,5)</f>
        <v>0</v>
      </c>
      <c r="K624" s="32"/>
    </row>
    <row r="625" spans="1:27" x14ac:dyDescent="0.25">
      <c r="B625" t="s">
        <v>1230</v>
      </c>
      <c r="C625" t="s">
        <v>956</v>
      </c>
      <c r="D625" t="s">
        <v>1231</v>
      </c>
      <c r="E625" s="29">
        <v>1.4999999999999999E-2</v>
      </c>
      <c r="F625" t="s">
        <v>958</v>
      </c>
      <c r="G625" t="s">
        <v>959</v>
      </c>
      <c r="H625" s="30">
        <v>0</v>
      </c>
      <c r="I625" t="s">
        <v>960</v>
      </c>
      <c r="J625" s="31">
        <f>ROUND(E625/I622* H625,5)</f>
        <v>0</v>
      </c>
      <c r="K625" s="32"/>
    </row>
    <row r="626" spans="1:27" x14ac:dyDescent="0.25">
      <c r="D626" s="33" t="s">
        <v>961</v>
      </c>
      <c r="E626" s="32"/>
      <c r="H626" s="32"/>
      <c r="K626" s="30">
        <f>SUM(J624:J625)</f>
        <v>0</v>
      </c>
    </row>
    <row r="627" spans="1:27" x14ac:dyDescent="0.25">
      <c r="B627" s="22" t="s">
        <v>966</v>
      </c>
      <c r="E627" s="32"/>
      <c r="H627" s="32"/>
      <c r="K627" s="32"/>
    </row>
    <row r="628" spans="1:27" x14ac:dyDescent="0.25">
      <c r="B628" t="s">
        <v>1252</v>
      </c>
      <c r="C628" t="s">
        <v>80</v>
      </c>
      <c r="D628" t="s">
        <v>1253</v>
      </c>
      <c r="E628" s="29">
        <v>1.02</v>
      </c>
      <c r="G628" t="s">
        <v>959</v>
      </c>
      <c r="H628" s="30">
        <v>0</v>
      </c>
      <c r="I628" t="s">
        <v>960</v>
      </c>
      <c r="J628" s="31">
        <f>ROUND(E628* H628,5)</f>
        <v>0</v>
      </c>
      <c r="K628" s="32"/>
    </row>
    <row r="629" spans="1:27" x14ac:dyDescent="0.25">
      <c r="D629" s="33" t="s">
        <v>974</v>
      </c>
      <c r="E629" s="32"/>
      <c r="H629" s="32"/>
      <c r="K629" s="30">
        <f>SUM(J628:J628)</f>
        <v>0</v>
      </c>
    </row>
    <row r="630" spans="1:27" x14ac:dyDescent="0.25">
      <c r="E630" s="32"/>
      <c r="H630" s="32"/>
      <c r="K630" s="32"/>
    </row>
    <row r="631" spans="1:27" x14ac:dyDescent="0.25">
      <c r="D631" s="33" t="s">
        <v>976</v>
      </c>
      <c r="E631" s="32"/>
      <c r="H631" s="32">
        <v>1.5</v>
      </c>
      <c r="I631" t="s">
        <v>977</v>
      </c>
      <c r="J631">
        <f>ROUND(H631/100*K626,5)</f>
        <v>0</v>
      </c>
      <c r="K631" s="32"/>
    </row>
    <row r="632" spans="1:27" x14ac:dyDescent="0.25">
      <c r="D632" s="33" t="s">
        <v>975</v>
      </c>
      <c r="E632" s="32"/>
      <c r="H632" s="32"/>
      <c r="K632" s="34">
        <f>SUM(J623:J631)</f>
        <v>0</v>
      </c>
    </row>
    <row r="633" spans="1:27" x14ac:dyDescent="0.25">
      <c r="D633" s="33" t="s">
        <v>978</v>
      </c>
      <c r="E633" s="32"/>
      <c r="H633" s="32"/>
      <c r="K633" s="34">
        <f>SUM(K632:K632)</f>
        <v>0</v>
      </c>
    </row>
    <row r="635" spans="1:27" ht="45" customHeight="1" x14ac:dyDescent="0.25">
      <c r="A635" s="25"/>
      <c r="B635" s="25" t="s">
        <v>1254</v>
      </c>
      <c r="C635" s="26" t="s">
        <v>80</v>
      </c>
      <c r="D635" s="9" t="s">
        <v>1255</v>
      </c>
      <c r="E635" s="8"/>
      <c r="F635" s="8"/>
      <c r="G635" s="26"/>
      <c r="H635" s="27" t="s">
        <v>953</v>
      </c>
      <c r="I635" s="7">
        <v>1</v>
      </c>
      <c r="J635" s="6"/>
      <c r="K635" s="28">
        <f>ROUND(K646,2)</f>
        <v>0</v>
      </c>
      <c r="L635" s="26"/>
      <c r="M635" s="26"/>
      <c r="N635" s="26"/>
      <c r="O635" s="26"/>
      <c r="P635" s="26"/>
      <c r="Q635" s="26"/>
      <c r="R635" s="26"/>
      <c r="S635" s="26"/>
      <c r="T635" s="26"/>
      <c r="U635" s="26"/>
      <c r="V635" s="26"/>
      <c r="W635" s="26"/>
      <c r="X635" s="26"/>
      <c r="Y635" s="26"/>
      <c r="Z635" s="26"/>
      <c r="AA635" s="26"/>
    </row>
    <row r="636" spans="1:27" x14ac:dyDescent="0.25">
      <c r="B636" s="22" t="s">
        <v>954</v>
      </c>
    </row>
    <row r="637" spans="1:27" x14ac:dyDescent="0.25">
      <c r="B637" t="s">
        <v>1232</v>
      </c>
      <c r="C637" t="s">
        <v>956</v>
      </c>
      <c r="D637" t="s">
        <v>1233</v>
      </c>
      <c r="E637" s="29">
        <v>0.04</v>
      </c>
      <c r="F637" t="s">
        <v>958</v>
      </c>
      <c r="G637" t="s">
        <v>959</v>
      </c>
      <c r="H637" s="30">
        <v>0</v>
      </c>
      <c r="I637" t="s">
        <v>960</v>
      </c>
      <c r="J637" s="31">
        <f>ROUND(E637/I635* H637,5)</f>
        <v>0</v>
      </c>
      <c r="K637" s="32"/>
    </row>
    <row r="638" spans="1:27" x14ac:dyDescent="0.25">
      <c r="B638" t="s">
        <v>1230</v>
      </c>
      <c r="C638" t="s">
        <v>956</v>
      </c>
      <c r="D638" t="s">
        <v>1231</v>
      </c>
      <c r="E638" s="29">
        <v>0.04</v>
      </c>
      <c r="F638" t="s">
        <v>958</v>
      </c>
      <c r="G638" t="s">
        <v>959</v>
      </c>
      <c r="H638" s="30">
        <v>0</v>
      </c>
      <c r="I638" t="s">
        <v>960</v>
      </c>
      <c r="J638" s="31">
        <f>ROUND(E638/I635* H638,5)</f>
        <v>0</v>
      </c>
      <c r="K638" s="32"/>
    </row>
    <row r="639" spans="1:27" x14ac:dyDescent="0.25">
      <c r="D639" s="33" t="s">
        <v>961</v>
      </c>
      <c r="E639" s="32"/>
      <c r="H639" s="32"/>
      <c r="K639" s="30">
        <f>SUM(J637:J638)</f>
        <v>0</v>
      </c>
    </row>
    <row r="640" spans="1:27" x14ac:dyDescent="0.25">
      <c r="B640" s="22" t="s">
        <v>966</v>
      </c>
      <c r="E640" s="32"/>
      <c r="H640" s="32"/>
      <c r="K640" s="32"/>
    </row>
    <row r="641" spans="1:27" x14ac:dyDescent="0.25">
      <c r="B641" t="s">
        <v>1256</v>
      </c>
      <c r="C641" t="s">
        <v>80</v>
      </c>
      <c r="D641" t="s">
        <v>1257</v>
      </c>
      <c r="E641" s="29">
        <v>1.02</v>
      </c>
      <c r="G641" t="s">
        <v>959</v>
      </c>
      <c r="H641" s="30">
        <v>0</v>
      </c>
      <c r="I641" t="s">
        <v>960</v>
      </c>
      <c r="J641" s="31">
        <f>ROUND(E641* H641,5)</f>
        <v>0</v>
      </c>
      <c r="K641" s="32"/>
    </row>
    <row r="642" spans="1:27" x14ac:dyDescent="0.25">
      <c r="D642" s="33" t="s">
        <v>974</v>
      </c>
      <c r="E642" s="32"/>
      <c r="H642" s="32"/>
      <c r="K642" s="30">
        <f>SUM(J641:J641)</f>
        <v>0</v>
      </c>
    </row>
    <row r="643" spans="1:27" x14ac:dyDescent="0.25">
      <c r="E643" s="32"/>
      <c r="H643" s="32"/>
      <c r="K643" s="32"/>
    </row>
    <row r="644" spans="1:27" x14ac:dyDescent="0.25">
      <c r="D644" s="33" t="s">
        <v>976</v>
      </c>
      <c r="E644" s="32"/>
      <c r="H644" s="32">
        <v>1.5</v>
      </c>
      <c r="I644" t="s">
        <v>977</v>
      </c>
      <c r="J644">
        <f>ROUND(H644/100*K639,5)</f>
        <v>0</v>
      </c>
      <c r="K644" s="32"/>
    </row>
    <row r="645" spans="1:27" x14ac:dyDescent="0.25">
      <c r="D645" s="33" t="s">
        <v>975</v>
      </c>
      <c r="E645" s="32"/>
      <c r="H645" s="32"/>
      <c r="K645" s="34">
        <f>SUM(J636:J644)</f>
        <v>0</v>
      </c>
    </row>
    <row r="646" spans="1:27" x14ac:dyDescent="0.25">
      <c r="D646" s="33" t="s">
        <v>978</v>
      </c>
      <c r="E646" s="32"/>
      <c r="H646" s="32"/>
      <c r="K646" s="34">
        <f>SUM(K645:K645)</f>
        <v>0</v>
      </c>
    </row>
    <row r="648" spans="1:27" ht="45" customHeight="1" x14ac:dyDescent="0.25">
      <c r="A648" s="25"/>
      <c r="B648" s="25" t="s">
        <v>1258</v>
      </c>
      <c r="C648" s="26" t="s">
        <v>80</v>
      </c>
      <c r="D648" s="9" t="s">
        <v>1259</v>
      </c>
      <c r="E648" s="8"/>
      <c r="F648" s="8"/>
      <c r="G648" s="26"/>
      <c r="H648" s="27" t="s">
        <v>953</v>
      </c>
      <c r="I648" s="7">
        <v>1</v>
      </c>
      <c r="J648" s="6"/>
      <c r="K648" s="28">
        <f>ROUND(K657,2)</f>
        <v>0</v>
      </c>
      <c r="L648" s="26"/>
      <c r="M648" s="26"/>
      <c r="N648" s="26"/>
      <c r="O648" s="26"/>
      <c r="P648" s="26"/>
      <c r="Q648" s="26"/>
      <c r="R648" s="26"/>
      <c r="S648" s="26"/>
      <c r="T648" s="26"/>
      <c r="U648" s="26"/>
      <c r="V648" s="26"/>
      <c r="W648" s="26"/>
      <c r="X648" s="26"/>
      <c r="Y648" s="26"/>
      <c r="Z648" s="26"/>
      <c r="AA648" s="26"/>
    </row>
    <row r="649" spans="1:27" x14ac:dyDescent="0.25">
      <c r="B649" s="22" t="s">
        <v>954</v>
      </c>
    </row>
    <row r="650" spans="1:27" x14ac:dyDescent="0.25">
      <c r="B650" t="s">
        <v>1005</v>
      </c>
      <c r="C650" t="s">
        <v>956</v>
      </c>
      <c r="D650" t="s">
        <v>1006</v>
      </c>
      <c r="E650" s="29">
        <v>1.4999999999999999E-2</v>
      </c>
      <c r="F650" t="s">
        <v>958</v>
      </c>
      <c r="G650" t="s">
        <v>959</v>
      </c>
      <c r="H650" s="30">
        <v>0</v>
      </c>
      <c r="I650" t="s">
        <v>960</v>
      </c>
      <c r="J650" s="31">
        <f>ROUND(E650/I648* H650,5)</f>
        <v>0</v>
      </c>
      <c r="K650" s="32"/>
    </row>
    <row r="651" spans="1:27" x14ac:dyDescent="0.25">
      <c r="B651" t="s">
        <v>1007</v>
      </c>
      <c r="C651" t="s">
        <v>956</v>
      </c>
      <c r="D651" t="s">
        <v>1008</v>
      </c>
      <c r="E651" s="29">
        <v>1.4999999999999999E-2</v>
      </c>
      <c r="F651" t="s">
        <v>958</v>
      </c>
      <c r="G651" t="s">
        <v>959</v>
      </c>
      <c r="H651" s="30">
        <v>0</v>
      </c>
      <c r="I651" t="s">
        <v>960</v>
      </c>
      <c r="J651" s="31">
        <f>ROUND(E651/I648* H651,5)</f>
        <v>0</v>
      </c>
      <c r="K651" s="32"/>
    </row>
    <row r="652" spans="1:27" x14ac:dyDescent="0.25">
      <c r="D652" s="33" t="s">
        <v>961</v>
      </c>
      <c r="E652" s="32"/>
      <c r="H652" s="32"/>
      <c r="K652" s="30">
        <f>SUM(J650:J651)</f>
        <v>0</v>
      </c>
    </row>
    <row r="653" spans="1:27" x14ac:dyDescent="0.25">
      <c r="B653" s="22" t="s">
        <v>966</v>
      </c>
      <c r="E653" s="32"/>
      <c r="H653" s="32"/>
      <c r="K653" s="32"/>
    </row>
    <row r="654" spans="1:27" x14ac:dyDescent="0.25">
      <c r="B654" t="s">
        <v>1260</v>
      </c>
      <c r="C654" t="s">
        <v>80</v>
      </c>
      <c r="D654" t="s">
        <v>1259</v>
      </c>
      <c r="E654" s="29">
        <v>1.05</v>
      </c>
      <c r="G654" t="s">
        <v>959</v>
      </c>
      <c r="H654" s="30">
        <v>0</v>
      </c>
      <c r="I654" t="s">
        <v>960</v>
      </c>
      <c r="J654" s="31">
        <f>ROUND(E654* H654,5)</f>
        <v>0</v>
      </c>
      <c r="K654" s="32"/>
    </row>
    <row r="655" spans="1:27" x14ac:dyDescent="0.25">
      <c r="D655" s="33" t="s">
        <v>974</v>
      </c>
      <c r="E655" s="32"/>
      <c r="H655" s="32"/>
      <c r="K655" s="30">
        <f>SUM(J654:J654)</f>
        <v>0</v>
      </c>
    </row>
    <row r="656" spans="1:27" x14ac:dyDescent="0.25">
      <c r="D656" s="33" t="s">
        <v>975</v>
      </c>
      <c r="E656" s="32"/>
      <c r="H656" s="32"/>
      <c r="K656" s="34">
        <f>SUM(J649:J655)</f>
        <v>0</v>
      </c>
    </row>
    <row r="657" spans="1:27" x14ac:dyDescent="0.25">
      <c r="D657" s="33" t="s">
        <v>978</v>
      </c>
      <c r="E657" s="32"/>
      <c r="H657" s="32"/>
      <c r="K657" s="34">
        <f>SUM(K656:K656)</f>
        <v>0</v>
      </c>
    </row>
    <row r="659" spans="1:27" ht="45" customHeight="1" x14ac:dyDescent="0.25">
      <c r="A659" s="25"/>
      <c r="B659" s="25" t="s">
        <v>1261</v>
      </c>
      <c r="C659" s="26" t="s">
        <v>17</v>
      </c>
      <c r="D659" s="9" t="s">
        <v>1262</v>
      </c>
      <c r="E659" s="8"/>
      <c r="F659" s="8"/>
      <c r="G659" s="26"/>
      <c r="H659" s="27" t="s">
        <v>953</v>
      </c>
      <c r="I659" s="7">
        <v>1</v>
      </c>
      <c r="J659" s="6"/>
      <c r="K659" s="28">
        <f>ROUND(K668,2)</f>
        <v>0</v>
      </c>
      <c r="L659" s="26"/>
      <c r="M659" s="26"/>
      <c r="N659" s="26"/>
      <c r="O659" s="26"/>
      <c r="P659" s="26"/>
      <c r="Q659" s="26"/>
      <c r="R659" s="26"/>
      <c r="S659" s="26"/>
      <c r="T659" s="26"/>
      <c r="U659" s="26"/>
      <c r="V659" s="26"/>
      <c r="W659" s="26"/>
      <c r="X659" s="26"/>
      <c r="Y659" s="26"/>
      <c r="Z659" s="26"/>
      <c r="AA659" s="26"/>
    </row>
    <row r="660" spans="1:27" x14ac:dyDescent="0.25">
      <c r="B660" s="22" t="s">
        <v>954</v>
      </c>
    </row>
    <row r="661" spans="1:27" x14ac:dyDescent="0.25">
      <c r="B661" t="s">
        <v>1005</v>
      </c>
      <c r="C661" t="s">
        <v>956</v>
      </c>
      <c r="D661" t="s">
        <v>1006</v>
      </c>
      <c r="E661" s="29">
        <v>1.4999999999999999E-2</v>
      </c>
      <c r="F661" t="s">
        <v>958</v>
      </c>
      <c r="G661" t="s">
        <v>959</v>
      </c>
      <c r="H661" s="30">
        <v>0</v>
      </c>
      <c r="I661" t="s">
        <v>960</v>
      </c>
      <c r="J661" s="31">
        <f>ROUND(E661/I659* H661,5)</f>
        <v>0</v>
      </c>
      <c r="K661" s="32"/>
    </row>
    <row r="662" spans="1:27" x14ac:dyDescent="0.25">
      <c r="B662" t="s">
        <v>1007</v>
      </c>
      <c r="C662" t="s">
        <v>956</v>
      </c>
      <c r="D662" t="s">
        <v>1008</v>
      </c>
      <c r="E662" s="29">
        <v>1.4999999999999999E-2</v>
      </c>
      <c r="F662" t="s">
        <v>958</v>
      </c>
      <c r="G662" t="s">
        <v>959</v>
      </c>
      <c r="H662" s="30">
        <v>0</v>
      </c>
      <c r="I662" t="s">
        <v>960</v>
      </c>
      <c r="J662" s="31">
        <f>ROUND(E662/I659* H662,5)</f>
        <v>0</v>
      </c>
      <c r="K662" s="32"/>
    </row>
    <row r="663" spans="1:27" x14ac:dyDescent="0.25">
      <c r="D663" s="33" t="s">
        <v>961</v>
      </c>
      <c r="E663" s="32"/>
      <c r="H663" s="32"/>
      <c r="K663" s="30">
        <f>SUM(J661:J662)</f>
        <v>0</v>
      </c>
    </row>
    <row r="664" spans="1:27" x14ac:dyDescent="0.25">
      <c r="B664" s="22" t="s">
        <v>966</v>
      </c>
      <c r="E664" s="32"/>
      <c r="H664" s="32"/>
      <c r="K664" s="32"/>
    </row>
    <row r="665" spans="1:27" x14ac:dyDescent="0.25">
      <c r="B665" t="s">
        <v>1263</v>
      </c>
      <c r="C665" t="s">
        <v>17</v>
      </c>
      <c r="D665" t="s">
        <v>1262</v>
      </c>
      <c r="E665" s="29">
        <v>1</v>
      </c>
      <c r="G665" t="s">
        <v>959</v>
      </c>
      <c r="H665" s="30">
        <v>0</v>
      </c>
      <c r="I665" t="s">
        <v>960</v>
      </c>
      <c r="J665" s="31">
        <f>ROUND(E665* H665,5)</f>
        <v>0</v>
      </c>
      <c r="K665" s="32"/>
    </row>
    <row r="666" spans="1:27" x14ac:dyDescent="0.25">
      <c r="D666" s="33" t="s">
        <v>974</v>
      </c>
      <c r="E666" s="32"/>
      <c r="H666" s="32"/>
      <c r="K666" s="30">
        <f>SUM(J665:J665)</f>
        <v>0</v>
      </c>
    </row>
    <row r="667" spans="1:27" x14ac:dyDescent="0.25">
      <c r="D667" s="33" t="s">
        <v>975</v>
      </c>
      <c r="E667" s="32"/>
      <c r="H667" s="32"/>
      <c r="K667" s="34">
        <f>SUM(J660:J666)</f>
        <v>0</v>
      </c>
    </row>
    <row r="668" spans="1:27" x14ac:dyDescent="0.25">
      <c r="D668" s="33" t="s">
        <v>978</v>
      </c>
      <c r="E668" s="32"/>
      <c r="H668" s="32"/>
      <c r="K668" s="34">
        <f>SUM(K667:K667)</f>
        <v>0</v>
      </c>
    </row>
    <row r="670" spans="1:27" ht="45" customHeight="1" x14ac:dyDescent="0.25">
      <c r="A670" s="25" t="s">
        <v>1264</v>
      </c>
      <c r="B670" s="25" t="s">
        <v>118</v>
      </c>
      <c r="C670" s="26" t="s">
        <v>17</v>
      </c>
      <c r="D670" s="9" t="s">
        <v>119</v>
      </c>
      <c r="E670" s="8"/>
      <c r="F670" s="8"/>
      <c r="G670" s="26"/>
      <c r="H670" s="27" t="s">
        <v>953</v>
      </c>
      <c r="I670" s="7">
        <v>1</v>
      </c>
      <c r="J670" s="6"/>
      <c r="K670" s="28">
        <f>ROUND(K679,2)</f>
        <v>0</v>
      </c>
      <c r="L670" s="26"/>
      <c r="M670" s="26"/>
      <c r="N670" s="26"/>
      <c r="O670" s="26"/>
      <c r="P670" s="26"/>
      <c r="Q670" s="26"/>
      <c r="R670" s="26"/>
      <c r="S670" s="26"/>
      <c r="T670" s="26"/>
      <c r="U670" s="26"/>
      <c r="V670" s="26"/>
      <c r="W670" s="26"/>
      <c r="X670" s="26"/>
      <c r="Y670" s="26"/>
      <c r="Z670" s="26"/>
      <c r="AA670" s="26"/>
    </row>
    <row r="671" spans="1:27" x14ac:dyDescent="0.25">
      <c r="B671" s="22" t="s">
        <v>954</v>
      </c>
    </row>
    <row r="672" spans="1:27" x14ac:dyDescent="0.25">
      <c r="B672" t="s">
        <v>994</v>
      </c>
      <c r="C672" t="s">
        <v>956</v>
      </c>
      <c r="D672" t="s">
        <v>995</v>
      </c>
      <c r="E672" s="29">
        <v>3</v>
      </c>
      <c r="F672" t="s">
        <v>958</v>
      </c>
      <c r="G672" t="s">
        <v>959</v>
      </c>
      <c r="H672" s="30">
        <v>0</v>
      </c>
      <c r="I672" t="s">
        <v>960</v>
      </c>
      <c r="J672" s="31">
        <f>ROUND(E672/I670* H672,5)</f>
        <v>0</v>
      </c>
      <c r="K672" s="32"/>
    </row>
    <row r="673" spans="1:27" x14ac:dyDescent="0.25">
      <c r="B673" t="s">
        <v>992</v>
      </c>
      <c r="C673" t="s">
        <v>956</v>
      </c>
      <c r="D673" t="s">
        <v>993</v>
      </c>
      <c r="E673" s="29">
        <v>2</v>
      </c>
      <c r="F673" t="s">
        <v>958</v>
      </c>
      <c r="G673" t="s">
        <v>959</v>
      </c>
      <c r="H673" s="30">
        <v>0</v>
      </c>
      <c r="I673" t="s">
        <v>960</v>
      </c>
      <c r="J673" s="31">
        <f>ROUND(E673/I670* H673,5)</f>
        <v>0</v>
      </c>
      <c r="K673" s="32"/>
    </row>
    <row r="674" spans="1:27" x14ac:dyDescent="0.25">
      <c r="D674" s="33" t="s">
        <v>961</v>
      </c>
      <c r="E674" s="32"/>
      <c r="H674" s="32"/>
      <c r="K674" s="30">
        <f>SUM(J672:J673)</f>
        <v>0</v>
      </c>
    </row>
    <row r="675" spans="1:27" x14ac:dyDescent="0.25">
      <c r="B675" s="22" t="s">
        <v>966</v>
      </c>
      <c r="E675" s="32"/>
      <c r="H675" s="32"/>
      <c r="K675" s="32"/>
    </row>
    <row r="676" spans="1:27" x14ac:dyDescent="0.25">
      <c r="B676" t="s">
        <v>996</v>
      </c>
      <c r="C676" t="s">
        <v>114</v>
      </c>
      <c r="D676" t="s">
        <v>997</v>
      </c>
      <c r="E676" s="29">
        <v>21</v>
      </c>
      <c r="G676" t="s">
        <v>959</v>
      </c>
      <c r="H676" s="30">
        <v>0</v>
      </c>
      <c r="I676" t="s">
        <v>960</v>
      </c>
      <c r="J676" s="31">
        <f>ROUND(E676* H676,5)</f>
        <v>0</v>
      </c>
      <c r="K676" s="32"/>
    </row>
    <row r="677" spans="1:27" x14ac:dyDescent="0.25">
      <c r="D677" s="33" t="s">
        <v>974</v>
      </c>
      <c r="E677" s="32"/>
      <c r="H677" s="32"/>
      <c r="K677" s="30">
        <f>SUM(J676:J676)</f>
        <v>0</v>
      </c>
    </row>
    <row r="678" spans="1:27" x14ac:dyDescent="0.25">
      <c r="D678" s="33" t="s">
        <v>975</v>
      </c>
      <c r="E678" s="32"/>
      <c r="H678" s="32"/>
      <c r="K678" s="34">
        <f>SUM(J671:J677)</f>
        <v>0</v>
      </c>
    </row>
    <row r="679" spans="1:27" x14ac:dyDescent="0.25">
      <c r="D679" s="33" t="s">
        <v>978</v>
      </c>
      <c r="E679" s="32"/>
      <c r="H679" s="32"/>
      <c r="K679" s="34">
        <f>SUM(K678:K678)</f>
        <v>0</v>
      </c>
    </row>
    <row r="681" spans="1:27" ht="45" customHeight="1" x14ac:dyDescent="0.25">
      <c r="A681" s="25" t="s">
        <v>1265</v>
      </c>
      <c r="B681" s="25" t="s">
        <v>120</v>
      </c>
      <c r="C681" s="26" t="s">
        <v>17</v>
      </c>
      <c r="D681" s="9" t="s">
        <v>121</v>
      </c>
      <c r="E681" s="8"/>
      <c r="F681" s="8"/>
      <c r="G681" s="26"/>
      <c r="H681" s="27" t="s">
        <v>953</v>
      </c>
      <c r="I681" s="7">
        <v>1</v>
      </c>
      <c r="J681" s="6"/>
      <c r="K681" s="28">
        <f>ROUND(K690,2)</f>
        <v>0</v>
      </c>
      <c r="L681" s="26"/>
      <c r="M681" s="26"/>
      <c r="N681" s="26"/>
      <c r="O681" s="26"/>
      <c r="P681" s="26"/>
      <c r="Q681" s="26"/>
      <c r="R681" s="26"/>
      <c r="S681" s="26"/>
      <c r="T681" s="26"/>
      <c r="U681" s="26"/>
      <c r="V681" s="26"/>
      <c r="W681" s="26"/>
      <c r="X681" s="26"/>
      <c r="Y681" s="26"/>
      <c r="Z681" s="26"/>
      <c r="AA681" s="26"/>
    </row>
    <row r="682" spans="1:27" x14ac:dyDescent="0.25">
      <c r="B682" s="22" t="s">
        <v>954</v>
      </c>
    </row>
    <row r="683" spans="1:27" x14ac:dyDescent="0.25">
      <c r="B683" t="s">
        <v>992</v>
      </c>
      <c r="C683" t="s">
        <v>956</v>
      </c>
      <c r="D683" t="s">
        <v>993</v>
      </c>
      <c r="E683" s="29">
        <v>2</v>
      </c>
      <c r="F683" t="s">
        <v>958</v>
      </c>
      <c r="G683" t="s">
        <v>959</v>
      </c>
      <c r="H683" s="30">
        <v>0</v>
      </c>
      <c r="I683" t="s">
        <v>960</v>
      </c>
      <c r="J683" s="31">
        <f>ROUND(E683/I681* H683,5)</f>
        <v>0</v>
      </c>
      <c r="K683" s="32"/>
    </row>
    <row r="684" spans="1:27" x14ac:dyDescent="0.25">
      <c r="B684" t="s">
        <v>994</v>
      </c>
      <c r="C684" t="s">
        <v>956</v>
      </c>
      <c r="D684" t="s">
        <v>995</v>
      </c>
      <c r="E684" s="29">
        <v>3</v>
      </c>
      <c r="F684" t="s">
        <v>958</v>
      </c>
      <c r="G684" t="s">
        <v>959</v>
      </c>
      <c r="H684" s="30">
        <v>0</v>
      </c>
      <c r="I684" t="s">
        <v>960</v>
      </c>
      <c r="J684" s="31">
        <f>ROUND(E684/I681* H684,5)</f>
        <v>0</v>
      </c>
      <c r="K684" s="32"/>
    </row>
    <row r="685" spans="1:27" x14ac:dyDescent="0.25">
      <c r="D685" s="33" t="s">
        <v>961</v>
      </c>
      <c r="E685" s="32"/>
      <c r="H685" s="32"/>
      <c r="K685" s="30">
        <f>SUM(J683:J684)</f>
        <v>0</v>
      </c>
    </row>
    <row r="686" spans="1:27" x14ac:dyDescent="0.25">
      <c r="B686" s="22" t="s">
        <v>966</v>
      </c>
      <c r="E686" s="32"/>
      <c r="H686" s="32"/>
      <c r="K686" s="32"/>
    </row>
    <row r="687" spans="1:27" x14ac:dyDescent="0.25">
      <c r="B687" t="s">
        <v>996</v>
      </c>
      <c r="C687" t="s">
        <v>114</v>
      </c>
      <c r="D687" t="s">
        <v>997</v>
      </c>
      <c r="E687" s="29">
        <v>28</v>
      </c>
      <c r="G687" t="s">
        <v>959</v>
      </c>
      <c r="H687" s="30">
        <v>0</v>
      </c>
      <c r="I687" t="s">
        <v>960</v>
      </c>
      <c r="J687" s="31">
        <f>ROUND(E687* H687,5)</f>
        <v>0</v>
      </c>
      <c r="K687" s="32"/>
    </row>
    <row r="688" spans="1:27" x14ac:dyDescent="0.25">
      <c r="D688" s="33" t="s">
        <v>974</v>
      </c>
      <c r="E688" s="32"/>
      <c r="H688" s="32"/>
      <c r="K688" s="30">
        <f>SUM(J687:J687)</f>
        <v>0</v>
      </c>
    </row>
    <row r="689" spans="1:27" x14ac:dyDescent="0.25">
      <c r="D689" s="33" t="s">
        <v>975</v>
      </c>
      <c r="E689" s="32"/>
      <c r="H689" s="32"/>
      <c r="K689" s="34">
        <f>SUM(J682:J688)</f>
        <v>0</v>
      </c>
    </row>
    <row r="690" spans="1:27" x14ac:dyDescent="0.25">
      <c r="D690" s="33" t="s">
        <v>978</v>
      </c>
      <c r="E690" s="32"/>
      <c r="H690" s="32"/>
      <c r="K690" s="34">
        <f>SUM(K689:K689)</f>
        <v>0</v>
      </c>
    </row>
    <row r="692" spans="1:27" ht="45" customHeight="1" x14ac:dyDescent="0.25">
      <c r="A692" s="25" t="s">
        <v>1266</v>
      </c>
      <c r="B692" s="25" t="s">
        <v>57</v>
      </c>
      <c r="C692" s="26" t="s">
        <v>38</v>
      </c>
      <c r="D692" s="9" t="s">
        <v>58</v>
      </c>
      <c r="E692" s="8"/>
      <c r="F692" s="8"/>
      <c r="G692" s="26"/>
      <c r="H692" s="27" t="s">
        <v>953</v>
      </c>
      <c r="I692" s="7">
        <v>1</v>
      </c>
      <c r="J692" s="6"/>
      <c r="K692" s="28">
        <f>ROUND(K701,2)</f>
        <v>0</v>
      </c>
      <c r="L692" s="26"/>
      <c r="M692" s="26"/>
      <c r="N692" s="26"/>
      <c r="O692" s="26"/>
      <c r="P692" s="26"/>
      <c r="Q692" s="26"/>
      <c r="R692" s="26"/>
      <c r="S692" s="26"/>
      <c r="T692" s="26"/>
      <c r="U692" s="26"/>
      <c r="V692" s="26"/>
      <c r="W692" s="26"/>
      <c r="X692" s="26"/>
      <c r="Y692" s="26"/>
      <c r="Z692" s="26"/>
      <c r="AA692" s="26"/>
    </row>
    <row r="693" spans="1:27" x14ac:dyDescent="0.25">
      <c r="B693" s="22" t="s">
        <v>954</v>
      </c>
    </row>
    <row r="694" spans="1:27" x14ac:dyDescent="0.25">
      <c r="B694" t="s">
        <v>1267</v>
      </c>
      <c r="C694" t="s">
        <v>956</v>
      </c>
      <c r="D694" t="s">
        <v>1268</v>
      </c>
      <c r="E694" s="29">
        <v>0.45</v>
      </c>
      <c r="F694" t="s">
        <v>958</v>
      </c>
      <c r="G694" t="s">
        <v>959</v>
      </c>
      <c r="H694" s="30">
        <v>0</v>
      </c>
      <c r="I694" t="s">
        <v>960</v>
      </c>
      <c r="J694" s="31">
        <f>ROUND(E694/I692* H694,5)</f>
        <v>0</v>
      </c>
      <c r="K694" s="32"/>
    </row>
    <row r="695" spans="1:27" x14ac:dyDescent="0.25">
      <c r="B695" t="s">
        <v>1269</v>
      </c>
      <c r="C695" t="s">
        <v>956</v>
      </c>
      <c r="D695" t="s">
        <v>1270</v>
      </c>
      <c r="E695" s="29">
        <v>0.22500000000000001</v>
      </c>
      <c r="F695" t="s">
        <v>958</v>
      </c>
      <c r="G695" t="s">
        <v>959</v>
      </c>
      <c r="H695" s="30">
        <v>0</v>
      </c>
      <c r="I695" t="s">
        <v>960</v>
      </c>
      <c r="J695" s="31">
        <f>ROUND(E695/I692* H695,5)</f>
        <v>0</v>
      </c>
      <c r="K695" s="32"/>
    </row>
    <row r="696" spans="1:27" x14ac:dyDescent="0.25">
      <c r="D696" s="33" t="s">
        <v>961</v>
      </c>
      <c r="E696" s="32"/>
      <c r="H696" s="32"/>
      <c r="K696" s="30">
        <f>SUM(J694:J695)</f>
        <v>0</v>
      </c>
    </row>
    <row r="697" spans="1:27" x14ac:dyDescent="0.25">
      <c r="B697" s="22" t="s">
        <v>966</v>
      </c>
      <c r="E697" s="32"/>
      <c r="H697" s="32"/>
      <c r="K697" s="32"/>
    </row>
    <row r="698" spans="1:27" ht="409.5" x14ac:dyDescent="0.25">
      <c r="B698" t="s">
        <v>1271</v>
      </c>
      <c r="C698" t="s">
        <v>38</v>
      </c>
      <c r="D698" s="35" t="s">
        <v>1272</v>
      </c>
      <c r="E698" s="29">
        <v>1</v>
      </c>
      <c r="G698" t="s">
        <v>959</v>
      </c>
      <c r="H698" s="30">
        <v>0</v>
      </c>
      <c r="I698" t="s">
        <v>960</v>
      </c>
      <c r="J698" s="31">
        <f>ROUND(E698* H698,5)</f>
        <v>0</v>
      </c>
      <c r="K698" s="32"/>
    </row>
    <row r="699" spans="1:27" x14ac:dyDescent="0.25">
      <c r="D699" s="33" t="s">
        <v>974</v>
      </c>
      <c r="E699" s="32"/>
      <c r="H699" s="32"/>
      <c r="K699" s="30">
        <f>SUM(J698:J698)</f>
        <v>0</v>
      </c>
    </row>
    <row r="700" spans="1:27" x14ac:dyDescent="0.25">
      <c r="D700" s="33" t="s">
        <v>975</v>
      </c>
      <c r="E700" s="32"/>
      <c r="H700" s="32"/>
      <c r="K700" s="34">
        <f>SUM(J693:J699)</f>
        <v>0</v>
      </c>
    </row>
    <row r="701" spans="1:27" x14ac:dyDescent="0.25">
      <c r="D701" s="33" t="s">
        <v>978</v>
      </c>
      <c r="E701" s="32"/>
      <c r="H701" s="32"/>
      <c r="K701" s="34">
        <f>SUM(K700:K700)</f>
        <v>0</v>
      </c>
    </row>
    <row r="703" spans="1:27" ht="45" customHeight="1" x14ac:dyDescent="0.25">
      <c r="A703" s="25" t="s">
        <v>1273</v>
      </c>
      <c r="B703" s="25" t="s">
        <v>430</v>
      </c>
      <c r="C703" s="26" t="s">
        <v>80</v>
      </c>
      <c r="D703" s="9" t="s">
        <v>431</v>
      </c>
      <c r="E703" s="8"/>
      <c r="F703" s="8"/>
      <c r="G703" s="26"/>
      <c r="H703" s="27" t="s">
        <v>953</v>
      </c>
      <c r="I703" s="7">
        <v>1</v>
      </c>
      <c r="J703" s="6"/>
      <c r="K703" s="28">
        <v>0</v>
      </c>
      <c r="L703" s="26"/>
      <c r="M703" s="26"/>
      <c r="N703" s="26"/>
      <c r="O703" s="26"/>
      <c r="P703" s="26"/>
      <c r="Q703" s="26"/>
      <c r="R703" s="26"/>
      <c r="S703" s="26"/>
      <c r="T703" s="26"/>
      <c r="U703" s="26"/>
      <c r="V703" s="26"/>
      <c r="W703" s="26"/>
      <c r="X703" s="26"/>
      <c r="Y703" s="26"/>
      <c r="Z703" s="26"/>
      <c r="AA703" s="26"/>
    </row>
    <row r="704" spans="1:27" ht="45" customHeight="1" x14ac:dyDescent="0.25">
      <c r="A704" s="25" t="s">
        <v>1274</v>
      </c>
      <c r="B704" s="25" t="s">
        <v>454</v>
      </c>
      <c r="C704" s="26" t="s">
        <v>17</v>
      </c>
      <c r="D704" s="9" t="s">
        <v>455</v>
      </c>
      <c r="E704" s="8"/>
      <c r="F704" s="8"/>
      <c r="G704" s="26"/>
      <c r="H704" s="27" t="s">
        <v>953</v>
      </c>
      <c r="I704" s="7">
        <v>1</v>
      </c>
      <c r="J704" s="6"/>
      <c r="K704" s="28">
        <f>ROUND(K713,2)</f>
        <v>0</v>
      </c>
      <c r="L704" s="26"/>
      <c r="M704" s="26"/>
      <c r="N704" s="26"/>
      <c r="O704" s="26"/>
      <c r="P704" s="26"/>
      <c r="Q704" s="26"/>
      <c r="R704" s="26"/>
      <c r="S704" s="26"/>
      <c r="T704" s="26"/>
      <c r="U704" s="26"/>
      <c r="V704" s="26"/>
      <c r="W704" s="26"/>
      <c r="X704" s="26"/>
      <c r="Y704" s="26"/>
      <c r="Z704" s="26"/>
      <c r="AA704" s="26"/>
    </row>
    <row r="705" spans="1:27" x14ac:dyDescent="0.25">
      <c r="B705" s="22" t="s">
        <v>954</v>
      </c>
    </row>
    <row r="706" spans="1:27" x14ac:dyDescent="0.25">
      <c r="B706" t="s">
        <v>1230</v>
      </c>
      <c r="C706" t="s">
        <v>956</v>
      </c>
      <c r="D706" t="s">
        <v>1231</v>
      </c>
      <c r="E706" s="29">
        <v>40</v>
      </c>
      <c r="F706" t="s">
        <v>958</v>
      </c>
      <c r="G706" t="s">
        <v>959</v>
      </c>
      <c r="H706" s="30">
        <v>0</v>
      </c>
      <c r="I706" t="s">
        <v>960</v>
      </c>
      <c r="J706" s="31">
        <f>ROUND(E706/I704* H706,5)</f>
        <v>0</v>
      </c>
      <c r="K706" s="32"/>
    </row>
    <row r="707" spans="1:27" x14ac:dyDescent="0.25">
      <c r="B707" t="s">
        <v>1232</v>
      </c>
      <c r="C707" t="s">
        <v>956</v>
      </c>
      <c r="D707" t="s">
        <v>1233</v>
      </c>
      <c r="E707" s="29">
        <v>5</v>
      </c>
      <c r="F707" t="s">
        <v>958</v>
      </c>
      <c r="G707" t="s">
        <v>959</v>
      </c>
      <c r="H707" s="30">
        <v>0</v>
      </c>
      <c r="I707" t="s">
        <v>960</v>
      </c>
      <c r="J707" s="31">
        <f>ROUND(E707/I704* H707,5)</f>
        <v>0</v>
      </c>
      <c r="K707" s="32"/>
    </row>
    <row r="708" spans="1:27" x14ac:dyDescent="0.25">
      <c r="D708" s="33" t="s">
        <v>961</v>
      </c>
      <c r="E708" s="32"/>
      <c r="H708" s="32"/>
      <c r="K708" s="30">
        <f>SUM(J706:J707)</f>
        <v>0</v>
      </c>
    </row>
    <row r="709" spans="1:27" x14ac:dyDescent="0.25">
      <c r="B709" s="22" t="s">
        <v>966</v>
      </c>
      <c r="E709" s="32"/>
      <c r="H709" s="32"/>
      <c r="K709" s="32"/>
    </row>
    <row r="710" spans="1:27" x14ac:dyDescent="0.25">
      <c r="B710" t="s">
        <v>1275</v>
      </c>
      <c r="C710" t="s">
        <v>17</v>
      </c>
      <c r="D710" t="s">
        <v>1276</v>
      </c>
      <c r="E710" s="29">
        <v>1</v>
      </c>
      <c r="G710" t="s">
        <v>959</v>
      </c>
      <c r="H710" s="30">
        <v>0</v>
      </c>
      <c r="I710" t="s">
        <v>960</v>
      </c>
      <c r="J710" s="31">
        <f>ROUND(E710* H710,5)</f>
        <v>0</v>
      </c>
      <c r="K710" s="32"/>
    </row>
    <row r="711" spans="1:27" x14ac:dyDescent="0.25">
      <c r="D711" s="33" t="s">
        <v>974</v>
      </c>
      <c r="E711" s="32"/>
      <c r="H711" s="32"/>
      <c r="K711" s="30">
        <f>SUM(J710:J710)</f>
        <v>0</v>
      </c>
    </row>
    <row r="712" spans="1:27" x14ac:dyDescent="0.25">
      <c r="D712" s="33" t="s">
        <v>975</v>
      </c>
      <c r="E712" s="32"/>
      <c r="H712" s="32"/>
      <c r="K712" s="34">
        <f>SUM(J705:J711)</f>
        <v>0</v>
      </c>
    </row>
    <row r="713" spans="1:27" x14ac:dyDescent="0.25">
      <c r="D713" s="33" t="s">
        <v>978</v>
      </c>
      <c r="E713" s="32"/>
      <c r="H713" s="32"/>
      <c r="K713" s="34">
        <f>SUM(K712:K712)</f>
        <v>0</v>
      </c>
    </row>
    <row r="715" spans="1:27" ht="45" customHeight="1" x14ac:dyDescent="0.25">
      <c r="A715" s="25" t="s">
        <v>1277</v>
      </c>
      <c r="B715" s="25" t="s">
        <v>477</v>
      </c>
      <c r="C715" s="26" t="s">
        <v>80</v>
      </c>
      <c r="D715" s="9" t="s">
        <v>478</v>
      </c>
      <c r="E715" s="8"/>
      <c r="F715" s="8"/>
      <c r="G715" s="26"/>
      <c r="H715" s="27" t="s">
        <v>953</v>
      </c>
      <c r="I715" s="7">
        <v>1</v>
      </c>
      <c r="J715" s="6"/>
      <c r="K715" s="28">
        <f>ROUND(K728,2)</f>
        <v>0</v>
      </c>
      <c r="L715" s="26"/>
      <c r="M715" s="26"/>
      <c r="N715" s="26"/>
      <c r="O715" s="26"/>
      <c r="P715" s="26"/>
      <c r="Q715" s="26"/>
      <c r="R715" s="26"/>
      <c r="S715" s="26"/>
      <c r="T715" s="26"/>
      <c r="U715" s="26"/>
      <c r="V715" s="26"/>
      <c r="W715" s="26"/>
      <c r="X715" s="26"/>
      <c r="Y715" s="26"/>
      <c r="Z715" s="26"/>
      <c r="AA715" s="26"/>
    </row>
    <row r="716" spans="1:27" x14ac:dyDescent="0.25">
      <c r="B716" s="22" t="s">
        <v>954</v>
      </c>
    </row>
    <row r="717" spans="1:27" x14ac:dyDescent="0.25">
      <c r="B717" t="s">
        <v>1230</v>
      </c>
      <c r="C717" t="s">
        <v>956</v>
      </c>
      <c r="D717" t="s">
        <v>1231</v>
      </c>
      <c r="E717" s="29">
        <v>0.25800000000000001</v>
      </c>
      <c r="F717" t="s">
        <v>958</v>
      </c>
      <c r="G717" t="s">
        <v>959</v>
      </c>
      <c r="H717" s="30">
        <v>0</v>
      </c>
      <c r="I717" t="s">
        <v>960</v>
      </c>
      <c r="J717" s="31">
        <f>ROUND(E717/I715* H717,5)</f>
        <v>0</v>
      </c>
      <c r="K717" s="32"/>
    </row>
    <row r="718" spans="1:27" x14ac:dyDescent="0.25">
      <c r="B718" t="s">
        <v>1232</v>
      </c>
      <c r="C718" t="s">
        <v>956</v>
      </c>
      <c r="D718" t="s">
        <v>1233</v>
      </c>
      <c r="E718" s="29">
        <v>9.6000000000000002E-2</v>
      </c>
      <c r="F718" t="s">
        <v>958</v>
      </c>
      <c r="G718" t="s">
        <v>959</v>
      </c>
      <c r="H718" s="30">
        <v>0</v>
      </c>
      <c r="I718" t="s">
        <v>960</v>
      </c>
      <c r="J718" s="31">
        <f>ROUND(E718/I715* H718,5)</f>
        <v>0</v>
      </c>
      <c r="K718" s="32"/>
    </row>
    <row r="719" spans="1:27" x14ac:dyDescent="0.25">
      <c r="D719" s="33" t="s">
        <v>961</v>
      </c>
      <c r="E719" s="32"/>
      <c r="H719" s="32"/>
      <c r="K719" s="30">
        <f>SUM(J717:J718)</f>
        <v>0</v>
      </c>
    </row>
    <row r="720" spans="1:27" x14ac:dyDescent="0.25">
      <c r="B720" s="22" t="s">
        <v>966</v>
      </c>
      <c r="E720" s="32"/>
      <c r="H720" s="32"/>
      <c r="K720" s="32"/>
    </row>
    <row r="721" spans="1:27" x14ac:dyDescent="0.25">
      <c r="B721" t="s">
        <v>1278</v>
      </c>
      <c r="C721" t="s">
        <v>80</v>
      </c>
      <c r="D721" t="s">
        <v>1279</v>
      </c>
      <c r="E721" s="29">
        <v>1</v>
      </c>
      <c r="G721" t="s">
        <v>959</v>
      </c>
      <c r="H721" s="30">
        <v>0</v>
      </c>
      <c r="I721" t="s">
        <v>960</v>
      </c>
      <c r="J721" s="31">
        <f>ROUND(E721* H721,5)</f>
        <v>0</v>
      </c>
      <c r="K721" s="32"/>
    </row>
    <row r="722" spans="1:27" x14ac:dyDescent="0.25">
      <c r="B722" t="s">
        <v>1280</v>
      </c>
      <c r="C722" t="s">
        <v>80</v>
      </c>
      <c r="D722" t="s">
        <v>1281</v>
      </c>
      <c r="E722" s="29">
        <v>1</v>
      </c>
      <c r="G722" t="s">
        <v>959</v>
      </c>
      <c r="H722" s="30">
        <v>0</v>
      </c>
      <c r="I722" t="s">
        <v>960</v>
      </c>
      <c r="J722" s="31">
        <f>ROUND(E722* H722,5)</f>
        <v>0</v>
      </c>
      <c r="K722" s="32"/>
    </row>
    <row r="723" spans="1:27" x14ac:dyDescent="0.25">
      <c r="B723" t="s">
        <v>1282</v>
      </c>
      <c r="C723" t="s">
        <v>17</v>
      </c>
      <c r="D723" t="s">
        <v>1283</v>
      </c>
      <c r="E723" s="29">
        <v>1</v>
      </c>
      <c r="G723" t="s">
        <v>959</v>
      </c>
      <c r="H723" s="30">
        <v>0</v>
      </c>
      <c r="I723" t="s">
        <v>960</v>
      </c>
      <c r="J723" s="31">
        <f>ROUND(E723* H723,5)</f>
        <v>0</v>
      </c>
      <c r="K723" s="32"/>
    </row>
    <row r="724" spans="1:27" x14ac:dyDescent="0.25">
      <c r="D724" s="33" t="s">
        <v>974</v>
      </c>
      <c r="E724" s="32"/>
      <c r="H724" s="32"/>
      <c r="K724" s="30">
        <f>SUM(J721:J723)</f>
        <v>0</v>
      </c>
    </row>
    <row r="725" spans="1:27" x14ac:dyDescent="0.25">
      <c r="E725" s="32"/>
      <c r="H725" s="32"/>
      <c r="K725" s="32"/>
    </row>
    <row r="726" spans="1:27" x14ac:dyDescent="0.25">
      <c r="D726" s="33" t="s">
        <v>976</v>
      </c>
      <c r="E726" s="32"/>
      <c r="H726" s="32">
        <v>1.5</v>
      </c>
      <c r="I726" t="s">
        <v>977</v>
      </c>
      <c r="J726">
        <f>ROUND(H726/100*K719,5)</f>
        <v>0</v>
      </c>
      <c r="K726" s="32"/>
    </row>
    <row r="727" spans="1:27" x14ac:dyDescent="0.25">
      <c r="D727" s="33" t="s">
        <v>975</v>
      </c>
      <c r="E727" s="32"/>
      <c r="H727" s="32"/>
      <c r="K727" s="34">
        <f>SUM(J716:J726)</f>
        <v>0</v>
      </c>
    </row>
    <row r="728" spans="1:27" x14ac:dyDescent="0.25">
      <c r="D728" s="33" t="s">
        <v>978</v>
      </c>
      <c r="E728" s="32"/>
      <c r="H728" s="32"/>
      <c r="K728" s="34">
        <f>SUM(K727:K727)</f>
        <v>0</v>
      </c>
    </row>
    <row r="730" spans="1:27" ht="45" customHeight="1" x14ac:dyDescent="0.25">
      <c r="A730" s="25" t="s">
        <v>1284</v>
      </c>
      <c r="B730" s="25" t="s">
        <v>423</v>
      </c>
      <c r="C730" s="26" t="s">
        <v>80</v>
      </c>
      <c r="D730" s="9" t="s">
        <v>424</v>
      </c>
      <c r="E730" s="8"/>
      <c r="F730" s="8"/>
      <c r="G730" s="26"/>
      <c r="H730" s="27" t="s">
        <v>953</v>
      </c>
      <c r="I730" s="7">
        <v>1</v>
      </c>
      <c r="J730" s="6"/>
      <c r="K730" s="28">
        <v>0</v>
      </c>
      <c r="L730" s="26"/>
      <c r="M730" s="26"/>
      <c r="N730" s="26"/>
      <c r="O730" s="26"/>
      <c r="P730" s="26"/>
      <c r="Q730" s="26"/>
      <c r="R730" s="26"/>
      <c r="S730" s="26"/>
      <c r="T730" s="26"/>
      <c r="U730" s="26"/>
      <c r="V730" s="26"/>
      <c r="W730" s="26"/>
      <c r="X730" s="26"/>
      <c r="Y730" s="26"/>
      <c r="Z730" s="26"/>
      <c r="AA730" s="26"/>
    </row>
    <row r="731" spans="1:27" ht="45" customHeight="1" x14ac:dyDescent="0.25">
      <c r="A731" s="25" t="s">
        <v>1285</v>
      </c>
      <c r="B731" s="25" t="s">
        <v>425</v>
      </c>
      <c r="C731" s="26" t="s">
        <v>80</v>
      </c>
      <c r="D731" s="9" t="s">
        <v>426</v>
      </c>
      <c r="E731" s="8"/>
      <c r="F731" s="8"/>
      <c r="G731" s="26"/>
      <c r="H731" s="27" t="s">
        <v>953</v>
      </c>
      <c r="I731" s="7">
        <v>1</v>
      </c>
      <c r="J731" s="6"/>
      <c r="K731" s="28">
        <v>0</v>
      </c>
      <c r="L731" s="26"/>
      <c r="M731" s="26"/>
      <c r="N731" s="26"/>
      <c r="O731" s="26"/>
      <c r="P731" s="26"/>
      <c r="Q731" s="26"/>
      <c r="R731" s="26"/>
      <c r="S731" s="26"/>
      <c r="T731" s="26"/>
      <c r="U731" s="26"/>
      <c r="V731" s="26"/>
      <c r="W731" s="26"/>
      <c r="X731" s="26"/>
      <c r="Y731" s="26"/>
      <c r="Z731" s="26"/>
      <c r="AA731" s="26"/>
    </row>
    <row r="732" spans="1:27" ht="45" customHeight="1" x14ac:dyDescent="0.25">
      <c r="A732" s="25" t="s">
        <v>1286</v>
      </c>
      <c r="B732" s="25" t="s">
        <v>417</v>
      </c>
      <c r="C732" s="26" t="s">
        <v>80</v>
      </c>
      <c r="D732" s="9" t="s">
        <v>418</v>
      </c>
      <c r="E732" s="8"/>
      <c r="F732" s="8"/>
      <c r="G732" s="26"/>
      <c r="H732" s="27" t="s">
        <v>953</v>
      </c>
      <c r="I732" s="7">
        <v>1</v>
      </c>
      <c r="J732" s="6"/>
      <c r="K732" s="28">
        <v>0</v>
      </c>
      <c r="L732" s="26"/>
      <c r="M732" s="26"/>
      <c r="N732" s="26"/>
      <c r="O732" s="26"/>
      <c r="P732" s="26"/>
      <c r="Q732" s="26"/>
      <c r="R732" s="26"/>
      <c r="S732" s="26"/>
      <c r="T732" s="26"/>
      <c r="U732" s="26"/>
      <c r="V732" s="26"/>
      <c r="W732" s="26"/>
      <c r="X732" s="26"/>
      <c r="Y732" s="26"/>
      <c r="Z732" s="26"/>
      <c r="AA732" s="26"/>
    </row>
    <row r="733" spans="1:27" ht="45" customHeight="1" x14ac:dyDescent="0.25">
      <c r="A733" s="25" t="s">
        <v>1287</v>
      </c>
      <c r="B733" s="25" t="s">
        <v>419</v>
      </c>
      <c r="C733" s="26" t="s">
        <v>80</v>
      </c>
      <c r="D733" s="9" t="s">
        <v>420</v>
      </c>
      <c r="E733" s="8"/>
      <c r="F733" s="8"/>
      <c r="G733" s="26"/>
      <c r="H733" s="27" t="s">
        <v>953</v>
      </c>
      <c r="I733" s="7">
        <v>1</v>
      </c>
      <c r="J733" s="6"/>
      <c r="K733" s="28">
        <v>0</v>
      </c>
      <c r="L733" s="26"/>
      <c r="M733" s="26"/>
      <c r="N733" s="26"/>
      <c r="O733" s="26"/>
      <c r="P733" s="26"/>
      <c r="Q733" s="26"/>
      <c r="R733" s="26"/>
      <c r="S733" s="26"/>
      <c r="T733" s="26"/>
      <c r="U733" s="26"/>
      <c r="V733" s="26"/>
      <c r="W733" s="26"/>
      <c r="X733" s="26"/>
      <c r="Y733" s="26"/>
      <c r="Z733" s="26"/>
      <c r="AA733" s="26"/>
    </row>
    <row r="734" spans="1:27" ht="45" customHeight="1" x14ac:dyDescent="0.25">
      <c r="A734" s="25" t="s">
        <v>1288</v>
      </c>
      <c r="B734" s="25" t="s">
        <v>427</v>
      </c>
      <c r="C734" s="26" t="s">
        <v>17</v>
      </c>
      <c r="D734" s="9" t="s">
        <v>428</v>
      </c>
      <c r="E734" s="8"/>
      <c r="F734" s="8"/>
      <c r="G734" s="26"/>
      <c r="H734" s="27" t="s">
        <v>953</v>
      </c>
      <c r="I734" s="7">
        <v>1</v>
      </c>
      <c r="J734" s="6"/>
      <c r="K734" s="28">
        <v>0</v>
      </c>
      <c r="L734" s="26"/>
      <c r="M734" s="26"/>
      <c r="N734" s="26"/>
      <c r="O734" s="26"/>
      <c r="P734" s="26"/>
      <c r="Q734" s="26"/>
      <c r="R734" s="26"/>
      <c r="S734" s="26"/>
      <c r="T734" s="26"/>
      <c r="U734" s="26"/>
      <c r="V734" s="26"/>
      <c r="W734" s="26"/>
      <c r="X734" s="26"/>
      <c r="Y734" s="26"/>
      <c r="Z734" s="26"/>
      <c r="AA734" s="26"/>
    </row>
    <row r="735" spans="1:27" ht="45" customHeight="1" x14ac:dyDescent="0.25">
      <c r="A735" s="25" t="s">
        <v>1289</v>
      </c>
      <c r="B735" s="25" t="s">
        <v>467</v>
      </c>
      <c r="C735" s="26" t="s">
        <v>17</v>
      </c>
      <c r="D735" s="9" t="s">
        <v>468</v>
      </c>
      <c r="E735" s="8"/>
      <c r="F735" s="8"/>
      <c r="G735" s="26"/>
      <c r="H735" s="27" t="s">
        <v>953</v>
      </c>
      <c r="I735" s="7">
        <v>1</v>
      </c>
      <c r="J735" s="6"/>
      <c r="K735" s="28">
        <f>ROUND(K741,2)</f>
        <v>0</v>
      </c>
      <c r="L735" s="26"/>
      <c r="M735" s="26"/>
      <c r="N735" s="26"/>
      <c r="O735" s="26"/>
      <c r="P735" s="26"/>
      <c r="Q735" s="26"/>
      <c r="R735" s="26"/>
      <c r="S735" s="26"/>
      <c r="T735" s="26"/>
      <c r="U735" s="26"/>
      <c r="V735" s="26"/>
      <c r="W735" s="26"/>
      <c r="X735" s="26"/>
      <c r="Y735" s="26"/>
      <c r="Z735" s="26"/>
      <c r="AA735" s="26"/>
    </row>
    <row r="736" spans="1:27" x14ac:dyDescent="0.25">
      <c r="B736" s="22" t="s">
        <v>954</v>
      </c>
    </row>
    <row r="737" spans="1:27" x14ac:dyDescent="0.25">
      <c r="B737" t="s">
        <v>1232</v>
      </c>
      <c r="C737" t="s">
        <v>956</v>
      </c>
      <c r="D737" t="s">
        <v>1233</v>
      </c>
      <c r="E737" s="29">
        <v>0.2</v>
      </c>
      <c r="F737" t="s">
        <v>958</v>
      </c>
      <c r="G737" t="s">
        <v>959</v>
      </c>
      <c r="H737" s="30">
        <v>0</v>
      </c>
      <c r="I737" t="s">
        <v>960</v>
      </c>
      <c r="J737" s="31">
        <f>ROUND(E737/I735* H737,5)</f>
        <v>0</v>
      </c>
      <c r="K737" s="32"/>
    </row>
    <row r="738" spans="1:27" x14ac:dyDescent="0.25">
      <c r="B738" t="s">
        <v>1230</v>
      </c>
      <c r="C738" t="s">
        <v>956</v>
      </c>
      <c r="D738" t="s">
        <v>1231</v>
      </c>
      <c r="E738" s="29">
        <v>0.3</v>
      </c>
      <c r="F738" t="s">
        <v>958</v>
      </c>
      <c r="G738" t="s">
        <v>959</v>
      </c>
      <c r="H738" s="30">
        <v>0</v>
      </c>
      <c r="I738" t="s">
        <v>960</v>
      </c>
      <c r="J738" s="31">
        <f>ROUND(E738/I735* H738,5)</f>
        <v>0</v>
      </c>
      <c r="K738" s="32"/>
    </row>
    <row r="739" spans="1:27" x14ac:dyDescent="0.25">
      <c r="D739" s="33" t="s">
        <v>961</v>
      </c>
      <c r="E739" s="32"/>
      <c r="H739" s="32"/>
      <c r="K739" s="30">
        <f>SUM(J737:J738)</f>
        <v>0</v>
      </c>
    </row>
    <row r="740" spans="1:27" x14ac:dyDescent="0.25">
      <c r="D740" s="33" t="s">
        <v>975</v>
      </c>
      <c r="E740" s="32"/>
      <c r="H740" s="32"/>
      <c r="K740" s="34">
        <f>SUM(J736:J739)</f>
        <v>0</v>
      </c>
    </row>
    <row r="741" spans="1:27" x14ac:dyDescent="0.25">
      <c r="D741" s="33" t="s">
        <v>978</v>
      </c>
      <c r="E741" s="32"/>
      <c r="H741" s="32"/>
      <c r="K741" s="34">
        <f>SUM(K740:K740)</f>
        <v>0</v>
      </c>
    </row>
    <row r="743" spans="1:27" ht="45" customHeight="1" x14ac:dyDescent="0.25">
      <c r="A743" s="25" t="s">
        <v>1290</v>
      </c>
      <c r="B743" s="25" t="s">
        <v>469</v>
      </c>
      <c r="C743" s="26" t="s">
        <v>17</v>
      </c>
      <c r="D743" s="9" t="s">
        <v>470</v>
      </c>
      <c r="E743" s="8"/>
      <c r="F743" s="8"/>
      <c r="G743" s="26"/>
      <c r="H743" s="27" t="s">
        <v>953</v>
      </c>
      <c r="I743" s="7">
        <v>1</v>
      </c>
      <c r="J743" s="6"/>
      <c r="K743" s="28">
        <f>ROUND(K749,2)</f>
        <v>0</v>
      </c>
      <c r="L743" s="26"/>
      <c r="M743" s="26"/>
      <c r="N743" s="26"/>
      <c r="O743" s="26"/>
      <c r="P743" s="26"/>
      <c r="Q743" s="26"/>
      <c r="R743" s="26"/>
      <c r="S743" s="26"/>
      <c r="T743" s="26"/>
      <c r="U743" s="26"/>
      <c r="V743" s="26"/>
      <c r="W743" s="26"/>
      <c r="X743" s="26"/>
      <c r="Y743" s="26"/>
      <c r="Z743" s="26"/>
      <c r="AA743" s="26"/>
    </row>
    <row r="744" spans="1:27" x14ac:dyDescent="0.25">
      <c r="B744" s="22" t="s">
        <v>954</v>
      </c>
    </row>
    <row r="745" spans="1:27" x14ac:dyDescent="0.25">
      <c r="B745" t="s">
        <v>1232</v>
      </c>
      <c r="C745" t="s">
        <v>956</v>
      </c>
      <c r="D745" t="s">
        <v>1233</v>
      </c>
      <c r="E745" s="29">
        <v>0.25</v>
      </c>
      <c r="F745" t="s">
        <v>958</v>
      </c>
      <c r="G745" t="s">
        <v>959</v>
      </c>
      <c r="H745" s="30">
        <v>0</v>
      </c>
      <c r="I745" t="s">
        <v>960</v>
      </c>
      <c r="J745" s="31">
        <f>ROUND(E745/I743* H745,5)</f>
        <v>0</v>
      </c>
      <c r="K745" s="32"/>
    </row>
    <row r="746" spans="1:27" x14ac:dyDescent="0.25">
      <c r="B746" t="s">
        <v>1230</v>
      </c>
      <c r="C746" t="s">
        <v>956</v>
      </c>
      <c r="D746" t="s">
        <v>1231</v>
      </c>
      <c r="E746" s="29">
        <v>0.35</v>
      </c>
      <c r="F746" t="s">
        <v>958</v>
      </c>
      <c r="G746" t="s">
        <v>959</v>
      </c>
      <c r="H746" s="30">
        <v>0</v>
      </c>
      <c r="I746" t="s">
        <v>960</v>
      </c>
      <c r="J746" s="31">
        <f>ROUND(E746/I743* H746,5)</f>
        <v>0</v>
      </c>
      <c r="K746" s="32"/>
    </row>
    <row r="747" spans="1:27" x14ac:dyDescent="0.25">
      <c r="D747" s="33" t="s">
        <v>961</v>
      </c>
      <c r="E747" s="32"/>
      <c r="H747" s="32"/>
      <c r="K747" s="30">
        <f>SUM(J745:J746)</f>
        <v>0</v>
      </c>
    </row>
    <row r="748" spans="1:27" x14ac:dyDescent="0.25">
      <c r="D748" s="33" t="s">
        <v>975</v>
      </c>
      <c r="E748" s="32"/>
      <c r="H748" s="32"/>
      <c r="K748" s="34">
        <f>SUM(J744:J747)</f>
        <v>0</v>
      </c>
    </row>
    <row r="749" spans="1:27" x14ac:dyDescent="0.25">
      <c r="D749" s="33" t="s">
        <v>978</v>
      </c>
      <c r="E749" s="32"/>
      <c r="H749" s="32"/>
      <c r="K749" s="34">
        <f>SUM(K748:K748)</f>
        <v>0</v>
      </c>
    </row>
    <row r="751" spans="1:27" ht="45" customHeight="1" x14ac:dyDescent="0.25">
      <c r="A751" s="25" t="s">
        <v>1291</v>
      </c>
      <c r="B751" s="25" t="s">
        <v>471</v>
      </c>
      <c r="C751" s="26" t="s">
        <v>17</v>
      </c>
      <c r="D751" s="9" t="s">
        <v>472</v>
      </c>
      <c r="E751" s="8"/>
      <c r="F751" s="8"/>
      <c r="G751" s="26"/>
      <c r="H751" s="27" t="s">
        <v>953</v>
      </c>
      <c r="I751" s="7">
        <v>1</v>
      </c>
      <c r="J751" s="6"/>
      <c r="K751" s="28">
        <f>ROUND(K757,2)</f>
        <v>0</v>
      </c>
      <c r="L751" s="26"/>
      <c r="M751" s="26"/>
      <c r="N751" s="26"/>
      <c r="O751" s="26"/>
      <c r="P751" s="26"/>
      <c r="Q751" s="26"/>
      <c r="R751" s="26"/>
      <c r="S751" s="26"/>
      <c r="T751" s="26"/>
      <c r="U751" s="26"/>
      <c r="V751" s="26"/>
      <c r="W751" s="26"/>
      <c r="X751" s="26"/>
      <c r="Y751" s="26"/>
      <c r="Z751" s="26"/>
      <c r="AA751" s="26"/>
    </row>
    <row r="752" spans="1:27" x14ac:dyDescent="0.25">
      <c r="B752" s="22" t="s">
        <v>954</v>
      </c>
    </row>
    <row r="753" spans="1:27" x14ac:dyDescent="0.25">
      <c r="B753" t="s">
        <v>1232</v>
      </c>
      <c r="C753" t="s">
        <v>956</v>
      </c>
      <c r="D753" t="s">
        <v>1233</v>
      </c>
      <c r="E753" s="29">
        <v>0.2</v>
      </c>
      <c r="F753" t="s">
        <v>958</v>
      </c>
      <c r="G753" t="s">
        <v>959</v>
      </c>
      <c r="H753" s="30">
        <v>0</v>
      </c>
      <c r="I753" t="s">
        <v>960</v>
      </c>
      <c r="J753" s="31">
        <f>ROUND(E753/I751* H753,5)</f>
        <v>0</v>
      </c>
      <c r="K753" s="32"/>
    </row>
    <row r="754" spans="1:27" x14ac:dyDescent="0.25">
      <c r="B754" t="s">
        <v>1230</v>
      </c>
      <c r="C754" t="s">
        <v>956</v>
      </c>
      <c r="D754" t="s">
        <v>1231</v>
      </c>
      <c r="E754" s="29">
        <v>0.3</v>
      </c>
      <c r="F754" t="s">
        <v>958</v>
      </c>
      <c r="G754" t="s">
        <v>959</v>
      </c>
      <c r="H754" s="30">
        <v>0</v>
      </c>
      <c r="I754" t="s">
        <v>960</v>
      </c>
      <c r="J754" s="31">
        <f>ROUND(E754/I751* H754,5)</f>
        <v>0</v>
      </c>
      <c r="K754" s="32"/>
    </row>
    <row r="755" spans="1:27" x14ac:dyDescent="0.25">
      <c r="D755" s="33" t="s">
        <v>961</v>
      </c>
      <c r="E755" s="32"/>
      <c r="H755" s="32"/>
      <c r="K755" s="30">
        <f>SUM(J753:J754)</f>
        <v>0</v>
      </c>
    </row>
    <row r="756" spans="1:27" x14ac:dyDescent="0.25">
      <c r="D756" s="33" t="s">
        <v>975</v>
      </c>
      <c r="E756" s="32"/>
      <c r="H756" s="32"/>
      <c r="K756" s="34">
        <f>SUM(J752:J755)</f>
        <v>0</v>
      </c>
    </row>
    <row r="757" spans="1:27" x14ac:dyDescent="0.25">
      <c r="D757" s="33" t="s">
        <v>978</v>
      </c>
      <c r="E757" s="32"/>
      <c r="H757" s="32"/>
      <c r="K757" s="34">
        <f>SUM(K756:K756)</f>
        <v>0</v>
      </c>
    </row>
    <row r="759" spans="1:27" ht="45" customHeight="1" x14ac:dyDescent="0.25">
      <c r="A759" s="25" t="s">
        <v>1292</v>
      </c>
      <c r="B759" s="25" t="s">
        <v>508</v>
      </c>
      <c r="C759" s="26" t="s">
        <v>17</v>
      </c>
      <c r="D759" s="9" t="s">
        <v>509</v>
      </c>
      <c r="E759" s="8"/>
      <c r="F759" s="8"/>
      <c r="G759" s="26"/>
      <c r="H759" s="27" t="s">
        <v>953</v>
      </c>
      <c r="I759" s="7">
        <v>1</v>
      </c>
      <c r="J759" s="6"/>
      <c r="K759" s="28">
        <f>ROUND(K765,2)</f>
        <v>0</v>
      </c>
      <c r="L759" s="26"/>
      <c r="M759" s="26"/>
      <c r="N759" s="26"/>
      <c r="O759" s="26"/>
      <c r="P759" s="26"/>
      <c r="Q759" s="26"/>
      <c r="R759" s="26"/>
      <c r="S759" s="26"/>
      <c r="T759" s="26"/>
      <c r="U759" s="26"/>
      <c r="V759" s="26"/>
      <c r="W759" s="26"/>
      <c r="X759" s="26"/>
      <c r="Y759" s="26"/>
      <c r="Z759" s="26"/>
      <c r="AA759" s="26"/>
    </row>
    <row r="760" spans="1:27" x14ac:dyDescent="0.25">
      <c r="B760" s="22" t="s">
        <v>954</v>
      </c>
    </row>
    <row r="761" spans="1:27" x14ac:dyDescent="0.25">
      <c r="B761" t="s">
        <v>1232</v>
      </c>
      <c r="C761" t="s">
        <v>956</v>
      </c>
      <c r="D761" t="s">
        <v>1233</v>
      </c>
      <c r="E761" s="29">
        <v>0.22</v>
      </c>
      <c r="F761" t="s">
        <v>958</v>
      </c>
      <c r="G761" t="s">
        <v>959</v>
      </c>
      <c r="H761" s="30">
        <v>0</v>
      </c>
      <c r="I761" t="s">
        <v>960</v>
      </c>
      <c r="J761" s="31">
        <f>ROUND(E761/I759* H761,5)</f>
        <v>0</v>
      </c>
      <c r="K761" s="32"/>
    </row>
    <row r="762" spans="1:27" x14ac:dyDescent="0.25">
      <c r="B762" t="s">
        <v>1230</v>
      </c>
      <c r="C762" t="s">
        <v>956</v>
      </c>
      <c r="D762" t="s">
        <v>1231</v>
      </c>
      <c r="E762" s="29">
        <v>0.35</v>
      </c>
      <c r="F762" t="s">
        <v>958</v>
      </c>
      <c r="G762" t="s">
        <v>959</v>
      </c>
      <c r="H762" s="30">
        <v>0</v>
      </c>
      <c r="I762" t="s">
        <v>960</v>
      </c>
      <c r="J762" s="31">
        <f>ROUND(E762/I759* H762,5)</f>
        <v>0</v>
      </c>
      <c r="K762" s="32"/>
    </row>
    <row r="763" spans="1:27" x14ac:dyDescent="0.25">
      <c r="D763" s="33" t="s">
        <v>961</v>
      </c>
      <c r="E763" s="32"/>
      <c r="H763" s="32"/>
      <c r="K763" s="30">
        <f>SUM(J761:J762)</f>
        <v>0</v>
      </c>
    </row>
    <row r="764" spans="1:27" x14ac:dyDescent="0.25">
      <c r="D764" s="33" t="s">
        <v>975</v>
      </c>
      <c r="E764" s="32"/>
      <c r="H764" s="32"/>
      <c r="K764" s="34">
        <f>SUM(J760:J763)</f>
        <v>0</v>
      </c>
    </row>
    <row r="765" spans="1:27" x14ac:dyDescent="0.25">
      <c r="D765" s="33" t="s">
        <v>978</v>
      </c>
      <c r="E765" s="32"/>
      <c r="H765" s="32"/>
      <c r="K765" s="34">
        <f>SUM(K764:K764)</f>
        <v>0</v>
      </c>
    </row>
    <row r="767" spans="1:27" ht="45" customHeight="1" x14ac:dyDescent="0.25">
      <c r="A767" s="25" t="s">
        <v>1293</v>
      </c>
      <c r="B767" s="25" t="s">
        <v>461</v>
      </c>
      <c r="C767" s="26" t="s">
        <v>17</v>
      </c>
      <c r="D767" s="9" t="s">
        <v>462</v>
      </c>
      <c r="E767" s="8"/>
      <c r="F767" s="8"/>
      <c r="G767" s="26"/>
      <c r="H767" s="27" t="s">
        <v>953</v>
      </c>
      <c r="I767" s="7">
        <v>1</v>
      </c>
      <c r="J767" s="6"/>
      <c r="K767" s="28">
        <f>ROUND(K777,2)</f>
        <v>0</v>
      </c>
      <c r="L767" s="26"/>
      <c r="M767" s="26"/>
      <c r="N767" s="26"/>
      <c r="O767" s="26"/>
      <c r="P767" s="26"/>
      <c r="Q767" s="26"/>
      <c r="R767" s="26"/>
      <c r="S767" s="26"/>
      <c r="T767" s="26"/>
      <c r="U767" s="26"/>
      <c r="V767" s="26"/>
      <c r="W767" s="26"/>
      <c r="X767" s="26"/>
      <c r="Y767" s="26"/>
      <c r="Z767" s="26"/>
      <c r="AA767" s="26"/>
    </row>
    <row r="768" spans="1:27" x14ac:dyDescent="0.25">
      <c r="B768" s="22" t="s">
        <v>954</v>
      </c>
    </row>
    <row r="769" spans="1:27" x14ac:dyDescent="0.25">
      <c r="B769" t="s">
        <v>1294</v>
      </c>
      <c r="C769" t="s">
        <v>956</v>
      </c>
      <c r="D769" t="s">
        <v>1233</v>
      </c>
      <c r="E769" s="29">
        <v>0.13300000000000001</v>
      </c>
      <c r="F769" t="s">
        <v>958</v>
      </c>
      <c r="G769" t="s">
        <v>959</v>
      </c>
      <c r="H769" s="30">
        <v>0</v>
      </c>
      <c r="I769" t="s">
        <v>960</v>
      </c>
      <c r="J769" s="31">
        <f>ROUND(E769/I767* H769,5)</f>
        <v>0</v>
      </c>
      <c r="K769" s="32"/>
    </row>
    <row r="770" spans="1:27" x14ac:dyDescent="0.25">
      <c r="B770" t="s">
        <v>1230</v>
      </c>
      <c r="C770" t="s">
        <v>956</v>
      </c>
      <c r="D770" t="s">
        <v>1231</v>
      </c>
      <c r="E770" s="29">
        <v>0.15</v>
      </c>
      <c r="F770" t="s">
        <v>958</v>
      </c>
      <c r="G770" t="s">
        <v>959</v>
      </c>
      <c r="H770" s="30">
        <v>0</v>
      </c>
      <c r="I770" t="s">
        <v>960</v>
      </c>
      <c r="J770" s="31">
        <f>ROUND(E770/I767* H770,5)</f>
        <v>0</v>
      </c>
      <c r="K770" s="32"/>
    </row>
    <row r="771" spans="1:27" x14ac:dyDescent="0.25">
      <c r="D771" s="33" t="s">
        <v>961</v>
      </c>
      <c r="E771" s="32"/>
      <c r="H771" s="32"/>
      <c r="K771" s="30">
        <f>SUM(J769:J770)</f>
        <v>0</v>
      </c>
    </row>
    <row r="772" spans="1:27" x14ac:dyDescent="0.25">
      <c r="B772" s="22" t="s">
        <v>966</v>
      </c>
      <c r="E772" s="32"/>
      <c r="H772" s="32"/>
      <c r="K772" s="32"/>
    </row>
    <row r="773" spans="1:27" x14ac:dyDescent="0.25">
      <c r="B773" t="s">
        <v>1295</v>
      </c>
      <c r="C773" t="s">
        <v>977</v>
      </c>
      <c r="D773" t="s">
        <v>1296</v>
      </c>
      <c r="E773" s="29">
        <v>6.0999999999999999E-2</v>
      </c>
      <c r="G773" t="s">
        <v>959</v>
      </c>
      <c r="H773" s="30">
        <v>0</v>
      </c>
      <c r="I773" t="s">
        <v>960</v>
      </c>
      <c r="J773" s="31">
        <f>ROUND(E773* H773,5)</f>
        <v>0</v>
      </c>
      <c r="K773" s="32"/>
    </row>
    <row r="774" spans="1:27" x14ac:dyDescent="0.25">
      <c r="B774" t="s">
        <v>1297</v>
      </c>
      <c r="C774" t="s">
        <v>17</v>
      </c>
      <c r="D774" t="s">
        <v>1298</v>
      </c>
      <c r="E774" s="29">
        <v>1</v>
      </c>
      <c r="G774" t="s">
        <v>959</v>
      </c>
      <c r="H774" s="30">
        <v>0</v>
      </c>
      <c r="I774" t="s">
        <v>960</v>
      </c>
      <c r="J774" s="31">
        <f>ROUND(E774* H774,5)</f>
        <v>0</v>
      </c>
      <c r="K774" s="32"/>
    </row>
    <row r="775" spans="1:27" x14ac:dyDescent="0.25">
      <c r="D775" s="33" t="s">
        <v>974</v>
      </c>
      <c r="E775" s="32"/>
      <c r="H775" s="32"/>
      <c r="K775" s="30">
        <f>SUM(J773:J774)</f>
        <v>0</v>
      </c>
    </row>
    <row r="776" spans="1:27" x14ac:dyDescent="0.25">
      <c r="D776" s="33" t="s">
        <v>975</v>
      </c>
      <c r="E776" s="32"/>
      <c r="H776" s="32"/>
      <c r="K776" s="34">
        <f>SUM(J768:J775)</f>
        <v>0</v>
      </c>
    </row>
    <row r="777" spans="1:27" x14ac:dyDescent="0.25">
      <c r="D777" s="33" t="s">
        <v>978</v>
      </c>
      <c r="E777" s="32"/>
      <c r="H777" s="32"/>
      <c r="K777" s="34">
        <f>SUM(K776:K776)</f>
        <v>0</v>
      </c>
    </row>
    <row r="779" spans="1:27" ht="45" customHeight="1" x14ac:dyDescent="0.25">
      <c r="A779" s="25" t="s">
        <v>1299</v>
      </c>
      <c r="B779" s="25" t="s">
        <v>483</v>
      </c>
      <c r="C779" s="26" t="s">
        <v>17</v>
      </c>
      <c r="D779" s="9" t="s">
        <v>484</v>
      </c>
      <c r="E779" s="8"/>
      <c r="F779" s="8"/>
      <c r="G779" s="26"/>
      <c r="H779" s="27" t="s">
        <v>953</v>
      </c>
      <c r="I779" s="7">
        <v>1</v>
      </c>
      <c r="J779" s="6"/>
      <c r="K779" s="28">
        <f>ROUND(K791,2)</f>
        <v>0</v>
      </c>
      <c r="L779" s="26"/>
      <c r="M779" s="26"/>
      <c r="N779" s="26"/>
      <c r="O779" s="26"/>
      <c r="P779" s="26"/>
      <c r="Q779" s="26"/>
      <c r="R779" s="26"/>
      <c r="S779" s="26"/>
      <c r="T779" s="26"/>
      <c r="U779" s="26"/>
      <c r="V779" s="26"/>
      <c r="W779" s="26"/>
      <c r="X779" s="26"/>
      <c r="Y779" s="26"/>
      <c r="Z779" s="26"/>
      <c r="AA779" s="26"/>
    </row>
    <row r="780" spans="1:27" x14ac:dyDescent="0.25">
      <c r="B780" s="22" t="s">
        <v>954</v>
      </c>
    </row>
    <row r="781" spans="1:27" x14ac:dyDescent="0.25">
      <c r="B781" t="s">
        <v>1230</v>
      </c>
      <c r="C781" t="s">
        <v>956</v>
      </c>
      <c r="D781" t="s">
        <v>1231</v>
      </c>
      <c r="E781" s="29">
        <v>0.3</v>
      </c>
      <c r="F781" t="s">
        <v>958</v>
      </c>
      <c r="G781" t="s">
        <v>959</v>
      </c>
      <c r="H781" s="30">
        <v>0</v>
      </c>
      <c r="I781" t="s">
        <v>960</v>
      </c>
      <c r="J781" s="31">
        <f>ROUND(E781/I779* H781,5)</f>
        <v>0</v>
      </c>
      <c r="K781" s="32"/>
    </row>
    <row r="782" spans="1:27" x14ac:dyDescent="0.25">
      <c r="B782" t="s">
        <v>1232</v>
      </c>
      <c r="C782" t="s">
        <v>956</v>
      </c>
      <c r="D782" t="s">
        <v>1233</v>
      </c>
      <c r="E782" s="29">
        <v>0.3</v>
      </c>
      <c r="F782" t="s">
        <v>958</v>
      </c>
      <c r="G782" t="s">
        <v>959</v>
      </c>
      <c r="H782" s="30">
        <v>0</v>
      </c>
      <c r="I782" t="s">
        <v>960</v>
      </c>
      <c r="J782" s="31">
        <f>ROUND(E782/I779* H782,5)</f>
        <v>0</v>
      </c>
      <c r="K782" s="32"/>
    </row>
    <row r="783" spans="1:27" x14ac:dyDescent="0.25">
      <c r="D783" s="33" t="s">
        <v>961</v>
      </c>
      <c r="E783" s="32"/>
      <c r="H783" s="32"/>
      <c r="K783" s="30">
        <f>SUM(J781:J782)</f>
        <v>0</v>
      </c>
    </row>
    <row r="784" spans="1:27" x14ac:dyDescent="0.25">
      <c r="B784" s="22" t="s">
        <v>966</v>
      </c>
      <c r="E784" s="32"/>
      <c r="H784" s="32"/>
      <c r="K784" s="32"/>
    </row>
    <row r="785" spans="1:27" x14ac:dyDescent="0.25">
      <c r="B785" t="s">
        <v>1300</v>
      </c>
      <c r="C785" t="s">
        <v>17</v>
      </c>
      <c r="D785" t="s">
        <v>1301</v>
      </c>
      <c r="E785" s="29">
        <v>1</v>
      </c>
      <c r="G785" t="s">
        <v>959</v>
      </c>
      <c r="H785" s="30">
        <v>0</v>
      </c>
      <c r="I785" t="s">
        <v>960</v>
      </c>
      <c r="J785" s="31">
        <f>ROUND(E785* H785,5)</f>
        <v>0</v>
      </c>
      <c r="K785" s="32"/>
    </row>
    <row r="786" spans="1:27" x14ac:dyDescent="0.25">
      <c r="B786" t="s">
        <v>1302</v>
      </c>
      <c r="C786" t="s">
        <v>17</v>
      </c>
      <c r="D786" t="s">
        <v>1303</v>
      </c>
      <c r="E786" s="29">
        <v>2</v>
      </c>
      <c r="G786" t="s">
        <v>959</v>
      </c>
      <c r="H786" s="30">
        <v>0</v>
      </c>
      <c r="I786" t="s">
        <v>960</v>
      </c>
      <c r="J786" s="31">
        <f>ROUND(E786* H786,5)</f>
        <v>0</v>
      </c>
      <c r="K786" s="32"/>
    </row>
    <row r="787" spans="1:27" x14ac:dyDescent="0.25">
      <c r="D787" s="33" t="s">
        <v>974</v>
      </c>
      <c r="E787" s="32"/>
      <c r="H787" s="32"/>
      <c r="K787" s="30">
        <f>SUM(J785:J786)</f>
        <v>0</v>
      </c>
    </row>
    <row r="788" spans="1:27" x14ac:dyDescent="0.25">
      <c r="E788" s="32"/>
      <c r="H788" s="32"/>
      <c r="K788" s="32"/>
    </row>
    <row r="789" spans="1:27" x14ac:dyDescent="0.25">
      <c r="D789" s="33" t="s">
        <v>976</v>
      </c>
      <c r="E789" s="32"/>
      <c r="H789" s="32">
        <v>1.5</v>
      </c>
      <c r="I789" t="s">
        <v>977</v>
      </c>
      <c r="J789">
        <f>ROUND(H789/100*K783,5)</f>
        <v>0</v>
      </c>
      <c r="K789" s="32"/>
    </row>
    <row r="790" spans="1:27" x14ac:dyDescent="0.25">
      <c r="D790" s="33" t="s">
        <v>975</v>
      </c>
      <c r="E790" s="32"/>
      <c r="H790" s="32"/>
      <c r="K790" s="34">
        <f>SUM(J780:J789)</f>
        <v>0</v>
      </c>
    </row>
    <row r="791" spans="1:27" x14ac:dyDescent="0.25">
      <c r="D791" s="33" t="s">
        <v>978</v>
      </c>
      <c r="E791" s="32"/>
      <c r="H791" s="32"/>
      <c r="K791" s="34">
        <f>SUM(K790:K790)</f>
        <v>0</v>
      </c>
    </row>
    <row r="793" spans="1:27" ht="45" customHeight="1" x14ac:dyDescent="0.25">
      <c r="A793" s="25" t="s">
        <v>1304</v>
      </c>
      <c r="B793" s="25" t="s">
        <v>485</v>
      </c>
      <c r="C793" s="26" t="s">
        <v>17</v>
      </c>
      <c r="D793" s="9" t="s">
        <v>486</v>
      </c>
      <c r="E793" s="8"/>
      <c r="F793" s="8"/>
      <c r="G793" s="26"/>
      <c r="H793" s="27" t="s">
        <v>953</v>
      </c>
      <c r="I793" s="7">
        <v>1</v>
      </c>
      <c r="J793" s="6"/>
      <c r="K793" s="28">
        <f>ROUND(K805,2)</f>
        <v>0</v>
      </c>
      <c r="L793" s="26"/>
      <c r="M793" s="26"/>
      <c r="N793" s="26"/>
      <c r="O793" s="26"/>
      <c r="P793" s="26"/>
      <c r="Q793" s="26"/>
      <c r="R793" s="26"/>
      <c r="S793" s="26"/>
      <c r="T793" s="26"/>
      <c r="U793" s="26"/>
      <c r="V793" s="26"/>
      <c r="W793" s="26"/>
      <c r="X793" s="26"/>
      <c r="Y793" s="26"/>
      <c r="Z793" s="26"/>
      <c r="AA793" s="26"/>
    </row>
    <row r="794" spans="1:27" x14ac:dyDescent="0.25">
      <c r="B794" s="22" t="s">
        <v>954</v>
      </c>
    </row>
    <row r="795" spans="1:27" x14ac:dyDescent="0.25">
      <c r="B795" t="s">
        <v>1232</v>
      </c>
      <c r="C795" t="s">
        <v>956</v>
      </c>
      <c r="D795" t="s">
        <v>1233</v>
      </c>
      <c r="E795" s="29">
        <v>0.3</v>
      </c>
      <c r="F795" t="s">
        <v>958</v>
      </c>
      <c r="G795" t="s">
        <v>959</v>
      </c>
      <c r="H795" s="30">
        <v>0</v>
      </c>
      <c r="I795" t="s">
        <v>960</v>
      </c>
      <c r="J795" s="31">
        <f>ROUND(E795/I793* H795,5)</f>
        <v>0</v>
      </c>
      <c r="K795" s="32"/>
    </row>
    <row r="796" spans="1:27" x14ac:dyDescent="0.25">
      <c r="B796" t="s">
        <v>1230</v>
      </c>
      <c r="C796" t="s">
        <v>956</v>
      </c>
      <c r="D796" t="s">
        <v>1231</v>
      </c>
      <c r="E796" s="29">
        <v>0.3</v>
      </c>
      <c r="F796" t="s">
        <v>958</v>
      </c>
      <c r="G796" t="s">
        <v>959</v>
      </c>
      <c r="H796" s="30">
        <v>0</v>
      </c>
      <c r="I796" t="s">
        <v>960</v>
      </c>
      <c r="J796" s="31">
        <f>ROUND(E796/I793* H796,5)</f>
        <v>0</v>
      </c>
      <c r="K796" s="32"/>
    </row>
    <row r="797" spans="1:27" x14ac:dyDescent="0.25">
      <c r="D797" s="33" t="s">
        <v>961</v>
      </c>
      <c r="E797" s="32"/>
      <c r="H797" s="32"/>
      <c r="K797" s="30">
        <f>SUM(J795:J796)</f>
        <v>0</v>
      </c>
    </row>
    <row r="798" spans="1:27" x14ac:dyDescent="0.25">
      <c r="B798" s="22" t="s">
        <v>966</v>
      </c>
      <c r="E798" s="32"/>
      <c r="H798" s="32"/>
      <c r="K798" s="32"/>
    </row>
    <row r="799" spans="1:27" x14ac:dyDescent="0.25">
      <c r="B799" t="s">
        <v>1302</v>
      </c>
      <c r="C799" t="s">
        <v>17</v>
      </c>
      <c r="D799" t="s">
        <v>1303</v>
      </c>
      <c r="E799" s="29">
        <v>2</v>
      </c>
      <c r="G799" t="s">
        <v>959</v>
      </c>
      <c r="H799" s="30">
        <v>0</v>
      </c>
      <c r="I799" t="s">
        <v>960</v>
      </c>
      <c r="J799" s="31">
        <f>ROUND(E799* H799,5)</f>
        <v>0</v>
      </c>
      <c r="K799" s="32"/>
    </row>
    <row r="800" spans="1:27" x14ac:dyDescent="0.25">
      <c r="B800" t="s">
        <v>1305</v>
      </c>
      <c r="C800" t="s">
        <v>17</v>
      </c>
      <c r="D800" t="s">
        <v>1301</v>
      </c>
      <c r="E800" s="29">
        <v>1</v>
      </c>
      <c r="G800" t="s">
        <v>959</v>
      </c>
      <c r="H800" s="30">
        <v>0</v>
      </c>
      <c r="I800" t="s">
        <v>960</v>
      </c>
      <c r="J800" s="31">
        <f>ROUND(E800* H800,5)</f>
        <v>0</v>
      </c>
      <c r="K800" s="32"/>
    </row>
    <row r="801" spans="1:27" x14ac:dyDescent="0.25">
      <c r="D801" s="33" t="s">
        <v>974</v>
      </c>
      <c r="E801" s="32"/>
      <c r="H801" s="32"/>
      <c r="K801" s="30">
        <f>SUM(J799:J800)</f>
        <v>0</v>
      </c>
    </row>
    <row r="802" spans="1:27" x14ac:dyDescent="0.25">
      <c r="E802" s="32"/>
      <c r="H802" s="32"/>
      <c r="K802" s="32"/>
    </row>
    <row r="803" spans="1:27" x14ac:dyDescent="0.25">
      <c r="D803" s="33" t="s">
        <v>976</v>
      </c>
      <c r="E803" s="32"/>
      <c r="H803" s="32">
        <v>1.5</v>
      </c>
      <c r="I803" t="s">
        <v>977</v>
      </c>
      <c r="J803">
        <f>ROUND(H803/100*K797,5)</f>
        <v>0</v>
      </c>
      <c r="K803" s="32"/>
    </row>
    <row r="804" spans="1:27" x14ac:dyDescent="0.25">
      <c r="D804" s="33" t="s">
        <v>975</v>
      </c>
      <c r="E804" s="32"/>
      <c r="H804" s="32"/>
      <c r="K804" s="34">
        <f>SUM(J794:J803)</f>
        <v>0</v>
      </c>
    </row>
    <row r="805" spans="1:27" x14ac:dyDescent="0.25">
      <c r="D805" s="33" t="s">
        <v>978</v>
      </c>
      <c r="E805" s="32"/>
      <c r="H805" s="32"/>
      <c r="K805" s="34">
        <f>SUM(K804:K804)</f>
        <v>0</v>
      </c>
    </row>
    <row r="807" spans="1:27" ht="45" customHeight="1" x14ac:dyDescent="0.25">
      <c r="A807" s="25" t="s">
        <v>1306</v>
      </c>
      <c r="B807" s="25" t="s">
        <v>487</v>
      </c>
      <c r="C807" s="26" t="s">
        <v>17</v>
      </c>
      <c r="D807" s="9" t="s">
        <v>488</v>
      </c>
      <c r="E807" s="8"/>
      <c r="F807" s="8"/>
      <c r="G807" s="26"/>
      <c r="H807" s="27" t="s">
        <v>953</v>
      </c>
      <c r="I807" s="7">
        <v>1</v>
      </c>
      <c r="J807" s="6"/>
      <c r="K807" s="28">
        <f>ROUND(K819,2)</f>
        <v>0</v>
      </c>
      <c r="L807" s="26"/>
      <c r="M807" s="26"/>
      <c r="N807" s="26"/>
      <c r="O807" s="26"/>
      <c r="P807" s="26"/>
      <c r="Q807" s="26"/>
      <c r="R807" s="26"/>
      <c r="S807" s="26"/>
      <c r="T807" s="26"/>
      <c r="U807" s="26"/>
      <c r="V807" s="26"/>
      <c r="W807" s="26"/>
      <c r="X807" s="26"/>
      <c r="Y807" s="26"/>
      <c r="Z807" s="26"/>
      <c r="AA807" s="26"/>
    </row>
    <row r="808" spans="1:27" x14ac:dyDescent="0.25">
      <c r="B808" s="22" t="s">
        <v>954</v>
      </c>
    </row>
    <row r="809" spans="1:27" x14ac:dyDescent="0.25">
      <c r="B809" t="s">
        <v>1230</v>
      </c>
      <c r="C809" t="s">
        <v>956</v>
      </c>
      <c r="D809" t="s">
        <v>1231</v>
      </c>
      <c r="E809" s="29">
        <v>0.3</v>
      </c>
      <c r="F809" t="s">
        <v>958</v>
      </c>
      <c r="G809" t="s">
        <v>959</v>
      </c>
      <c r="H809" s="30">
        <v>0</v>
      </c>
      <c r="I809" t="s">
        <v>960</v>
      </c>
      <c r="J809" s="31">
        <f>ROUND(E809/I807* H809,5)</f>
        <v>0</v>
      </c>
      <c r="K809" s="32"/>
    </row>
    <row r="810" spans="1:27" x14ac:dyDescent="0.25">
      <c r="B810" t="s">
        <v>1232</v>
      </c>
      <c r="C810" t="s">
        <v>956</v>
      </c>
      <c r="D810" t="s">
        <v>1233</v>
      </c>
      <c r="E810" s="29">
        <v>0.3</v>
      </c>
      <c r="F810" t="s">
        <v>958</v>
      </c>
      <c r="G810" t="s">
        <v>959</v>
      </c>
      <c r="H810" s="30">
        <v>0</v>
      </c>
      <c r="I810" t="s">
        <v>960</v>
      </c>
      <c r="J810" s="31">
        <f>ROUND(E810/I807* H810,5)</f>
        <v>0</v>
      </c>
      <c r="K810" s="32"/>
    </row>
    <row r="811" spans="1:27" x14ac:dyDescent="0.25">
      <c r="D811" s="33" t="s">
        <v>961</v>
      </c>
      <c r="E811" s="32"/>
      <c r="H811" s="32"/>
      <c r="K811" s="30">
        <f>SUM(J809:J810)</f>
        <v>0</v>
      </c>
    </row>
    <row r="812" spans="1:27" x14ac:dyDescent="0.25">
      <c r="B812" s="22" t="s">
        <v>966</v>
      </c>
      <c r="E812" s="32"/>
      <c r="H812" s="32"/>
      <c r="K812" s="32"/>
    </row>
    <row r="813" spans="1:27" x14ac:dyDescent="0.25">
      <c r="B813" t="s">
        <v>1302</v>
      </c>
      <c r="C813" t="s">
        <v>17</v>
      </c>
      <c r="D813" t="s">
        <v>1303</v>
      </c>
      <c r="E813" s="29">
        <v>2</v>
      </c>
      <c r="G813" t="s">
        <v>959</v>
      </c>
      <c r="H813" s="30">
        <v>0</v>
      </c>
      <c r="I813" t="s">
        <v>960</v>
      </c>
      <c r="J813" s="31">
        <f>ROUND(E813* H813,5)</f>
        <v>0</v>
      </c>
      <c r="K813" s="32"/>
    </row>
    <row r="814" spans="1:27" x14ac:dyDescent="0.25">
      <c r="B814" t="s">
        <v>1307</v>
      </c>
      <c r="C814" t="s">
        <v>17</v>
      </c>
      <c r="D814" t="s">
        <v>1301</v>
      </c>
      <c r="E814" s="29">
        <v>1</v>
      </c>
      <c r="G814" t="s">
        <v>959</v>
      </c>
      <c r="H814" s="30">
        <v>0</v>
      </c>
      <c r="I814" t="s">
        <v>960</v>
      </c>
      <c r="J814" s="31">
        <f>ROUND(E814* H814,5)</f>
        <v>0</v>
      </c>
      <c r="K814" s="32"/>
    </row>
    <row r="815" spans="1:27" x14ac:dyDescent="0.25">
      <c r="D815" s="33" t="s">
        <v>974</v>
      </c>
      <c r="E815" s="32"/>
      <c r="H815" s="32"/>
      <c r="K815" s="30">
        <f>SUM(J813:J814)</f>
        <v>0</v>
      </c>
    </row>
    <row r="816" spans="1:27" x14ac:dyDescent="0.25">
      <c r="E816" s="32"/>
      <c r="H816" s="32"/>
      <c r="K816" s="32"/>
    </row>
    <row r="817" spans="1:27" x14ac:dyDescent="0.25">
      <c r="D817" s="33" t="s">
        <v>976</v>
      </c>
      <c r="E817" s="32"/>
      <c r="H817" s="32">
        <v>1.5</v>
      </c>
      <c r="I817" t="s">
        <v>977</v>
      </c>
      <c r="J817">
        <f>ROUND(H817/100*K811,5)</f>
        <v>0</v>
      </c>
      <c r="K817" s="32"/>
    </row>
    <row r="818" spans="1:27" x14ac:dyDescent="0.25">
      <c r="D818" s="33" t="s">
        <v>975</v>
      </c>
      <c r="E818" s="32"/>
      <c r="H818" s="32"/>
      <c r="K818" s="34">
        <f>SUM(J808:J817)</f>
        <v>0</v>
      </c>
    </row>
    <row r="819" spans="1:27" x14ac:dyDescent="0.25">
      <c r="D819" s="33" t="s">
        <v>978</v>
      </c>
      <c r="E819" s="32"/>
      <c r="H819" s="32"/>
      <c r="K819" s="34">
        <f>SUM(K818:K818)</f>
        <v>0</v>
      </c>
    </row>
    <row r="821" spans="1:27" ht="45" customHeight="1" x14ac:dyDescent="0.25">
      <c r="A821" s="25" t="s">
        <v>1308</v>
      </c>
      <c r="B821" s="25" t="s">
        <v>479</v>
      </c>
      <c r="C821" s="26" t="s">
        <v>17</v>
      </c>
      <c r="D821" s="9" t="s">
        <v>480</v>
      </c>
      <c r="E821" s="8"/>
      <c r="F821" s="8"/>
      <c r="G821" s="26"/>
      <c r="H821" s="27" t="s">
        <v>953</v>
      </c>
      <c r="I821" s="7">
        <v>1</v>
      </c>
      <c r="J821" s="6"/>
      <c r="K821" s="28">
        <f>ROUND(K833,2)</f>
        <v>0</v>
      </c>
      <c r="L821" s="26"/>
      <c r="M821" s="26"/>
      <c r="N821" s="26"/>
      <c r="O821" s="26"/>
      <c r="P821" s="26"/>
      <c r="Q821" s="26"/>
      <c r="R821" s="26"/>
      <c r="S821" s="26"/>
      <c r="T821" s="26"/>
      <c r="U821" s="26"/>
      <c r="V821" s="26"/>
      <c r="W821" s="26"/>
      <c r="X821" s="26"/>
      <c r="Y821" s="26"/>
      <c r="Z821" s="26"/>
      <c r="AA821" s="26"/>
    </row>
    <row r="822" spans="1:27" x14ac:dyDescent="0.25">
      <c r="B822" s="22" t="s">
        <v>954</v>
      </c>
    </row>
    <row r="823" spans="1:27" x14ac:dyDescent="0.25">
      <c r="B823" t="s">
        <v>1230</v>
      </c>
      <c r="C823" t="s">
        <v>956</v>
      </c>
      <c r="D823" t="s">
        <v>1231</v>
      </c>
      <c r="E823" s="29">
        <v>0.3</v>
      </c>
      <c r="F823" t="s">
        <v>958</v>
      </c>
      <c r="G823" t="s">
        <v>959</v>
      </c>
      <c r="H823" s="30">
        <v>0</v>
      </c>
      <c r="I823" t="s">
        <v>960</v>
      </c>
      <c r="J823" s="31">
        <f>ROUND(E823/I821* H823,5)</f>
        <v>0</v>
      </c>
      <c r="K823" s="32"/>
    </row>
    <row r="824" spans="1:27" x14ac:dyDescent="0.25">
      <c r="B824" t="s">
        <v>1232</v>
      </c>
      <c r="C824" t="s">
        <v>956</v>
      </c>
      <c r="D824" t="s">
        <v>1233</v>
      </c>
      <c r="E824" s="29">
        <v>0.3</v>
      </c>
      <c r="F824" t="s">
        <v>958</v>
      </c>
      <c r="G824" t="s">
        <v>959</v>
      </c>
      <c r="H824" s="30">
        <v>0</v>
      </c>
      <c r="I824" t="s">
        <v>960</v>
      </c>
      <c r="J824" s="31">
        <f>ROUND(E824/I821* H824,5)</f>
        <v>0</v>
      </c>
      <c r="K824" s="32"/>
    </row>
    <row r="825" spans="1:27" x14ac:dyDescent="0.25">
      <c r="D825" s="33" t="s">
        <v>961</v>
      </c>
      <c r="E825" s="32"/>
      <c r="H825" s="32"/>
      <c r="K825" s="30">
        <f>SUM(J823:J824)</f>
        <v>0</v>
      </c>
    </row>
    <row r="826" spans="1:27" x14ac:dyDescent="0.25">
      <c r="B826" s="22" t="s">
        <v>966</v>
      </c>
      <c r="E826" s="32"/>
      <c r="H826" s="32"/>
      <c r="K826" s="32"/>
    </row>
    <row r="827" spans="1:27" x14ac:dyDescent="0.25">
      <c r="B827" t="s">
        <v>1309</v>
      </c>
      <c r="C827" t="s">
        <v>17</v>
      </c>
      <c r="D827" t="s">
        <v>1301</v>
      </c>
      <c r="E827" s="29">
        <v>1</v>
      </c>
      <c r="G827" t="s">
        <v>959</v>
      </c>
      <c r="H827" s="30">
        <v>0</v>
      </c>
      <c r="I827" t="s">
        <v>960</v>
      </c>
      <c r="J827" s="31">
        <f>ROUND(E827* H827,5)</f>
        <v>0</v>
      </c>
      <c r="K827" s="32"/>
    </row>
    <row r="828" spans="1:27" x14ac:dyDescent="0.25">
      <c r="B828" t="s">
        <v>1302</v>
      </c>
      <c r="C828" t="s">
        <v>17</v>
      </c>
      <c r="D828" t="s">
        <v>1303</v>
      </c>
      <c r="E828" s="29">
        <v>2</v>
      </c>
      <c r="G828" t="s">
        <v>959</v>
      </c>
      <c r="H828" s="30">
        <v>0</v>
      </c>
      <c r="I828" t="s">
        <v>960</v>
      </c>
      <c r="J828" s="31">
        <f>ROUND(E828* H828,5)</f>
        <v>0</v>
      </c>
      <c r="K828" s="32"/>
    </row>
    <row r="829" spans="1:27" x14ac:dyDescent="0.25">
      <c r="D829" s="33" t="s">
        <v>974</v>
      </c>
      <c r="E829" s="32"/>
      <c r="H829" s="32"/>
      <c r="K829" s="30">
        <f>SUM(J827:J828)</f>
        <v>0</v>
      </c>
    </row>
    <row r="830" spans="1:27" x14ac:dyDescent="0.25">
      <c r="E830" s="32"/>
      <c r="H830" s="32"/>
      <c r="K830" s="32"/>
    </row>
    <row r="831" spans="1:27" x14ac:dyDescent="0.25">
      <c r="D831" s="33" t="s">
        <v>976</v>
      </c>
      <c r="E831" s="32"/>
      <c r="H831" s="32">
        <v>1.5</v>
      </c>
      <c r="I831" t="s">
        <v>977</v>
      </c>
      <c r="J831">
        <f>ROUND(H831/100*K825,5)</f>
        <v>0</v>
      </c>
      <c r="K831" s="32"/>
    </row>
    <row r="832" spans="1:27" x14ac:dyDescent="0.25">
      <c r="D832" s="33" t="s">
        <v>975</v>
      </c>
      <c r="E832" s="32"/>
      <c r="H832" s="32"/>
      <c r="K832" s="34">
        <f>SUM(J822:J831)</f>
        <v>0</v>
      </c>
    </row>
    <row r="833" spans="1:27" x14ac:dyDescent="0.25">
      <c r="D833" s="33" t="s">
        <v>978</v>
      </c>
      <c r="E833" s="32"/>
      <c r="H833" s="32"/>
      <c r="K833" s="34">
        <f>SUM(K832:K832)</f>
        <v>0</v>
      </c>
    </row>
    <row r="835" spans="1:27" ht="45" customHeight="1" x14ac:dyDescent="0.25">
      <c r="A835" s="25" t="s">
        <v>1310</v>
      </c>
      <c r="B835" s="25" t="s">
        <v>497</v>
      </c>
      <c r="C835" s="26" t="s">
        <v>17</v>
      </c>
      <c r="D835" s="9" t="s">
        <v>498</v>
      </c>
      <c r="E835" s="8"/>
      <c r="F835" s="8"/>
      <c r="G835" s="26"/>
      <c r="H835" s="27" t="s">
        <v>953</v>
      </c>
      <c r="I835" s="7">
        <v>1</v>
      </c>
      <c r="J835" s="6"/>
      <c r="K835" s="28">
        <f>ROUND(K847,2)</f>
        <v>0</v>
      </c>
      <c r="L835" s="26"/>
      <c r="M835" s="26"/>
      <c r="N835" s="26"/>
      <c r="O835" s="26"/>
      <c r="P835" s="26"/>
      <c r="Q835" s="26"/>
      <c r="R835" s="26"/>
      <c r="S835" s="26"/>
      <c r="T835" s="26"/>
      <c r="U835" s="26"/>
      <c r="V835" s="26"/>
      <c r="W835" s="26"/>
      <c r="X835" s="26"/>
      <c r="Y835" s="26"/>
      <c r="Z835" s="26"/>
      <c r="AA835" s="26"/>
    </row>
    <row r="836" spans="1:27" x14ac:dyDescent="0.25">
      <c r="B836" s="22" t="s">
        <v>954</v>
      </c>
    </row>
    <row r="837" spans="1:27" x14ac:dyDescent="0.25">
      <c r="B837" t="s">
        <v>1232</v>
      </c>
      <c r="C837" t="s">
        <v>956</v>
      </c>
      <c r="D837" t="s">
        <v>1233</v>
      </c>
      <c r="E837" s="29">
        <v>0.3</v>
      </c>
      <c r="F837" t="s">
        <v>958</v>
      </c>
      <c r="G837" t="s">
        <v>959</v>
      </c>
      <c r="H837" s="30">
        <v>0</v>
      </c>
      <c r="I837" t="s">
        <v>960</v>
      </c>
      <c r="J837" s="31">
        <f>ROUND(E837/I835* H837,5)</f>
        <v>0</v>
      </c>
      <c r="K837" s="32"/>
    </row>
    <row r="838" spans="1:27" x14ac:dyDescent="0.25">
      <c r="B838" t="s">
        <v>1230</v>
      </c>
      <c r="C838" t="s">
        <v>956</v>
      </c>
      <c r="D838" t="s">
        <v>1231</v>
      </c>
      <c r="E838" s="29">
        <v>0.3</v>
      </c>
      <c r="F838" t="s">
        <v>958</v>
      </c>
      <c r="G838" t="s">
        <v>959</v>
      </c>
      <c r="H838" s="30">
        <v>0</v>
      </c>
      <c r="I838" t="s">
        <v>960</v>
      </c>
      <c r="J838" s="31">
        <f>ROUND(E838/I835* H838,5)</f>
        <v>0</v>
      </c>
      <c r="K838" s="32"/>
    </row>
    <row r="839" spans="1:27" x14ac:dyDescent="0.25">
      <c r="D839" s="33" t="s">
        <v>961</v>
      </c>
      <c r="E839" s="32"/>
      <c r="H839" s="32"/>
      <c r="K839" s="30">
        <f>SUM(J837:J838)</f>
        <v>0</v>
      </c>
    </row>
    <row r="840" spans="1:27" x14ac:dyDescent="0.25">
      <c r="B840" s="22" t="s">
        <v>966</v>
      </c>
      <c r="E840" s="32"/>
      <c r="H840" s="32"/>
      <c r="K840" s="32"/>
    </row>
    <row r="841" spans="1:27" x14ac:dyDescent="0.25">
      <c r="B841" t="s">
        <v>1311</v>
      </c>
      <c r="C841" t="s">
        <v>17</v>
      </c>
      <c r="D841" t="s">
        <v>1301</v>
      </c>
      <c r="E841" s="29">
        <v>1</v>
      </c>
      <c r="G841" t="s">
        <v>959</v>
      </c>
      <c r="H841" s="30">
        <v>0</v>
      </c>
      <c r="I841" t="s">
        <v>960</v>
      </c>
      <c r="J841" s="31">
        <f>ROUND(E841* H841,5)</f>
        <v>0</v>
      </c>
      <c r="K841" s="32"/>
    </row>
    <row r="842" spans="1:27" x14ac:dyDescent="0.25">
      <c r="B842" t="s">
        <v>1302</v>
      </c>
      <c r="C842" t="s">
        <v>17</v>
      </c>
      <c r="D842" t="s">
        <v>1303</v>
      </c>
      <c r="E842" s="29">
        <v>2</v>
      </c>
      <c r="G842" t="s">
        <v>959</v>
      </c>
      <c r="H842" s="30">
        <v>0</v>
      </c>
      <c r="I842" t="s">
        <v>960</v>
      </c>
      <c r="J842" s="31">
        <f>ROUND(E842* H842,5)</f>
        <v>0</v>
      </c>
      <c r="K842" s="32"/>
    </row>
    <row r="843" spans="1:27" x14ac:dyDescent="0.25">
      <c r="D843" s="33" t="s">
        <v>974</v>
      </c>
      <c r="E843" s="32"/>
      <c r="H843" s="32"/>
      <c r="K843" s="30">
        <f>SUM(J841:J842)</f>
        <v>0</v>
      </c>
    </row>
    <row r="844" spans="1:27" x14ac:dyDescent="0.25">
      <c r="E844" s="32"/>
      <c r="H844" s="32"/>
      <c r="K844" s="32"/>
    </row>
    <row r="845" spans="1:27" x14ac:dyDescent="0.25">
      <c r="D845" s="33" t="s">
        <v>976</v>
      </c>
      <c r="E845" s="32"/>
      <c r="H845" s="32">
        <v>1.5</v>
      </c>
      <c r="I845" t="s">
        <v>977</v>
      </c>
      <c r="J845">
        <f>ROUND(H845/100*K839,5)</f>
        <v>0</v>
      </c>
      <c r="K845" s="32"/>
    </row>
    <row r="846" spans="1:27" x14ac:dyDescent="0.25">
      <c r="D846" s="33" t="s">
        <v>975</v>
      </c>
      <c r="E846" s="32"/>
      <c r="H846" s="32"/>
      <c r="K846" s="34">
        <f>SUM(J836:J845)</f>
        <v>0</v>
      </c>
    </row>
    <row r="847" spans="1:27" x14ac:dyDescent="0.25">
      <c r="D847" s="33" t="s">
        <v>978</v>
      </c>
      <c r="E847" s="32"/>
      <c r="H847" s="32"/>
      <c r="K847" s="34">
        <f>SUM(K846:K846)</f>
        <v>0</v>
      </c>
    </row>
    <row r="849" spans="1:27" ht="45" customHeight="1" x14ac:dyDescent="0.25">
      <c r="A849" s="25" t="s">
        <v>1312</v>
      </c>
      <c r="B849" s="25" t="s">
        <v>835</v>
      </c>
      <c r="C849" s="26" t="s">
        <v>17</v>
      </c>
      <c r="D849" s="9" t="s">
        <v>836</v>
      </c>
      <c r="E849" s="8"/>
      <c r="F849" s="8"/>
      <c r="G849" s="26"/>
      <c r="H849" s="27" t="s">
        <v>953</v>
      </c>
      <c r="I849" s="7">
        <v>1</v>
      </c>
      <c r="J849" s="6"/>
      <c r="K849" s="28">
        <v>0</v>
      </c>
      <c r="L849" s="26"/>
      <c r="M849" s="26"/>
      <c r="N849" s="26"/>
      <c r="O849" s="26"/>
      <c r="P849" s="26"/>
      <c r="Q849" s="26"/>
      <c r="R849" s="26"/>
      <c r="S849" s="26"/>
      <c r="T849" s="26"/>
      <c r="U849" s="26"/>
      <c r="V849" s="26"/>
      <c r="W849" s="26"/>
      <c r="X849" s="26"/>
      <c r="Y849" s="26"/>
      <c r="Z849" s="26"/>
      <c r="AA849" s="26"/>
    </row>
    <row r="850" spans="1:27" ht="45" customHeight="1" x14ac:dyDescent="0.25">
      <c r="A850" s="25" t="s">
        <v>1313</v>
      </c>
      <c r="B850" s="25" t="s">
        <v>614</v>
      </c>
      <c r="C850" s="26" t="s">
        <v>17</v>
      </c>
      <c r="D850" s="9" t="s">
        <v>615</v>
      </c>
      <c r="E850" s="8"/>
      <c r="F850" s="8"/>
      <c r="G850" s="26"/>
      <c r="H850" s="27" t="s">
        <v>953</v>
      </c>
      <c r="I850" s="7">
        <v>1</v>
      </c>
      <c r="J850" s="6"/>
      <c r="K850" s="28">
        <f>ROUND(K861,2)</f>
        <v>0</v>
      </c>
      <c r="L850" s="26"/>
      <c r="M850" s="26"/>
      <c r="N850" s="26"/>
      <c r="O850" s="26"/>
      <c r="P850" s="26"/>
      <c r="Q850" s="26"/>
      <c r="R850" s="26"/>
      <c r="S850" s="26"/>
      <c r="T850" s="26"/>
      <c r="U850" s="26"/>
      <c r="V850" s="26"/>
      <c r="W850" s="26"/>
      <c r="X850" s="26"/>
      <c r="Y850" s="26"/>
      <c r="Z850" s="26"/>
      <c r="AA850" s="26"/>
    </row>
    <row r="851" spans="1:27" x14ac:dyDescent="0.25">
      <c r="B851" s="22" t="s">
        <v>954</v>
      </c>
    </row>
    <row r="852" spans="1:27" x14ac:dyDescent="0.25">
      <c r="B852" t="s">
        <v>1314</v>
      </c>
      <c r="C852" t="s">
        <v>956</v>
      </c>
      <c r="D852" t="s">
        <v>1315</v>
      </c>
      <c r="E852" s="29">
        <v>0.3</v>
      </c>
      <c r="F852" t="s">
        <v>958</v>
      </c>
      <c r="G852" t="s">
        <v>959</v>
      </c>
      <c r="H852" s="30">
        <v>0</v>
      </c>
      <c r="I852" t="s">
        <v>960</v>
      </c>
      <c r="J852" s="31">
        <f>ROUND(E852/I850* H852,5)</f>
        <v>0</v>
      </c>
      <c r="K852" s="32"/>
    </row>
    <row r="853" spans="1:27" x14ac:dyDescent="0.25">
      <c r="B853" t="s">
        <v>1316</v>
      </c>
      <c r="C853" t="s">
        <v>956</v>
      </c>
      <c r="D853" t="s">
        <v>1317</v>
      </c>
      <c r="E853" s="29">
        <v>0.3</v>
      </c>
      <c r="F853" t="s">
        <v>958</v>
      </c>
      <c r="G853" t="s">
        <v>959</v>
      </c>
      <c r="H853" s="30">
        <v>0</v>
      </c>
      <c r="I853" t="s">
        <v>960</v>
      </c>
      <c r="J853" s="31">
        <f>ROUND(E853/I850* H853,5)</f>
        <v>0</v>
      </c>
      <c r="K853" s="32"/>
    </row>
    <row r="854" spans="1:27" x14ac:dyDescent="0.25">
      <c r="D854" s="33" t="s">
        <v>961</v>
      </c>
      <c r="E854" s="32"/>
      <c r="H854" s="32"/>
      <c r="K854" s="30">
        <f>SUM(J852:J853)</f>
        <v>0</v>
      </c>
    </row>
    <row r="855" spans="1:27" x14ac:dyDescent="0.25">
      <c r="B855" s="22" t="s">
        <v>966</v>
      </c>
      <c r="E855" s="32"/>
      <c r="H855" s="32"/>
      <c r="K855" s="32"/>
    </row>
    <row r="856" spans="1:27" x14ac:dyDescent="0.25">
      <c r="B856" t="s">
        <v>1318</v>
      </c>
      <c r="C856" t="s">
        <v>17</v>
      </c>
      <c r="D856" t="s">
        <v>1319</v>
      </c>
      <c r="E856" s="29">
        <v>1</v>
      </c>
      <c r="G856" t="s">
        <v>959</v>
      </c>
      <c r="H856" s="30">
        <v>0</v>
      </c>
      <c r="I856" t="s">
        <v>960</v>
      </c>
      <c r="J856" s="31">
        <f>ROUND(E856* H856,5)</f>
        <v>0</v>
      </c>
      <c r="K856" s="32"/>
    </row>
    <row r="857" spans="1:27" x14ac:dyDescent="0.25">
      <c r="D857" s="33" t="s">
        <v>974</v>
      </c>
      <c r="E857" s="32"/>
      <c r="H857" s="32"/>
      <c r="K857" s="30">
        <f>SUM(J856:J856)</f>
        <v>0</v>
      </c>
    </row>
    <row r="858" spans="1:27" x14ac:dyDescent="0.25">
      <c r="E858" s="32"/>
      <c r="H858" s="32"/>
      <c r="K858" s="32"/>
    </row>
    <row r="859" spans="1:27" x14ac:dyDescent="0.25">
      <c r="D859" s="33" t="s">
        <v>976</v>
      </c>
      <c r="E859" s="32"/>
      <c r="H859" s="32">
        <v>1.5</v>
      </c>
      <c r="I859" t="s">
        <v>977</v>
      </c>
      <c r="J859">
        <f>ROUND(H859/100*K854,5)</f>
        <v>0</v>
      </c>
      <c r="K859" s="32"/>
    </row>
    <row r="860" spans="1:27" x14ac:dyDescent="0.25">
      <c r="D860" s="33" t="s">
        <v>975</v>
      </c>
      <c r="E860" s="32"/>
      <c r="H860" s="32"/>
      <c r="K860" s="34">
        <f>SUM(J851:J859)</f>
        <v>0</v>
      </c>
    </row>
    <row r="861" spans="1:27" x14ac:dyDescent="0.25">
      <c r="D861" s="33" t="s">
        <v>978</v>
      </c>
      <c r="E861" s="32"/>
      <c r="H861" s="32"/>
      <c r="K861" s="34">
        <f>SUM(K860:K860)</f>
        <v>0</v>
      </c>
    </row>
    <row r="863" spans="1:27" ht="45" customHeight="1" x14ac:dyDescent="0.25">
      <c r="A863" s="25" t="s">
        <v>1320</v>
      </c>
      <c r="B863" s="25" t="s">
        <v>616</v>
      </c>
      <c r="C863" s="26" t="s">
        <v>17</v>
      </c>
      <c r="D863" s="9" t="s">
        <v>617</v>
      </c>
      <c r="E863" s="8"/>
      <c r="F863" s="8"/>
      <c r="G863" s="26"/>
      <c r="H863" s="27" t="s">
        <v>953</v>
      </c>
      <c r="I863" s="7">
        <v>1</v>
      </c>
      <c r="J863" s="6"/>
      <c r="K863" s="28">
        <f>ROUND(K874,2)</f>
        <v>0</v>
      </c>
      <c r="L863" s="26"/>
      <c r="M863" s="26"/>
      <c r="N863" s="26"/>
      <c r="O863" s="26"/>
      <c r="P863" s="26"/>
      <c r="Q863" s="26"/>
      <c r="R863" s="26"/>
      <c r="S863" s="26"/>
      <c r="T863" s="26"/>
      <c r="U863" s="26"/>
      <c r="V863" s="26"/>
      <c r="W863" s="26"/>
      <c r="X863" s="26"/>
      <c r="Y863" s="26"/>
      <c r="Z863" s="26"/>
      <c r="AA863" s="26"/>
    </row>
    <row r="864" spans="1:27" x14ac:dyDescent="0.25">
      <c r="B864" s="22" t="s">
        <v>954</v>
      </c>
    </row>
    <row r="865" spans="1:27" x14ac:dyDescent="0.25">
      <c r="B865" t="s">
        <v>1314</v>
      </c>
      <c r="C865" t="s">
        <v>956</v>
      </c>
      <c r="D865" t="s">
        <v>1315</v>
      </c>
      <c r="E865" s="29">
        <v>0.3</v>
      </c>
      <c r="F865" t="s">
        <v>958</v>
      </c>
      <c r="G865" t="s">
        <v>959</v>
      </c>
      <c r="H865" s="30">
        <v>0</v>
      </c>
      <c r="I865" t="s">
        <v>960</v>
      </c>
      <c r="J865" s="31">
        <f>ROUND(E865/I863* H865,5)</f>
        <v>0</v>
      </c>
      <c r="K865" s="32"/>
    </row>
    <row r="866" spans="1:27" x14ac:dyDescent="0.25">
      <c r="B866" t="s">
        <v>1316</v>
      </c>
      <c r="C866" t="s">
        <v>956</v>
      </c>
      <c r="D866" t="s">
        <v>1317</v>
      </c>
      <c r="E866" s="29">
        <v>0.3</v>
      </c>
      <c r="F866" t="s">
        <v>958</v>
      </c>
      <c r="G866" t="s">
        <v>959</v>
      </c>
      <c r="H866" s="30">
        <v>0</v>
      </c>
      <c r="I866" t="s">
        <v>960</v>
      </c>
      <c r="J866" s="31">
        <f>ROUND(E866/I863* H866,5)</f>
        <v>0</v>
      </c>
      <c r="K866" s="32"/>
    </row>
    <row r="867" spans="1:27" x14ac:dyDescent="0.25">
      <c r="D867" s="33" t="s">
        <v>961</v>
      </c>
      <c r="E867" s="32"/>
      <c r="H867" s="32"/>
      <c r="K867" s="30">
        <f>SUM(J865:J866)</f>
        <v>0</v>
      </c>
    </row>
    <row r="868" spans="1:27" x14ac:dyDescent="0.25">
      <c r="B868" s="22" t="s">
        <v>966</v>
      </c>
      <c r="E868" s="32"/>
      <c r="H868" s="32"/>
      <c r="K868" s="32"/>
    </row>
    <row r="869" spans="1:27" x14ac:dyDescent="0.25">
      <c r="B869" t="s">
        <v>1321</v>
      </c>
      <c r="C869" t="s">
        <v>17</v>
      </c>
      <c r="D869" t="s">
        <v>1319</v>
      </c>
      <c r="E869" s="29">
        <v>1</v>
      </c>
      <c r="G869" t="s">
        <v>959</v>
      </c>
      <c r="H869" s="30">
        <v>0</v>
      </c>
      <c r="I869" t="s">
        <v>960</v>
      </c>
      <c r="J869" s="31">
        <f>ROUND(E869* H869,5)</f>
        <v>0</v>
      </c>
      <c r="K869" s="32"/>
    </row>
    <row r="870" spans="1:27" x14ac:dyDescent="0.25">
      <c r="D870" s="33" t="s">
        <v>974</v>
      </c>
      <c r="E870" s="32"/>
      <c r="H870" s="32"/>
      <c r="K870" s="30">
        <f>SUM(J869:J869)</f>
        <v>0</v>
      </c>
    </row>
    <row r="871" spans="1:27" x14ac:dyDescent="0.25">
      <c r="E871" s="32"/>
      <c r="H871" s="32"/>
      <c r="K871" s="32"/>
    </row>
    <row r="872" spans="1:27" x14ac:dyDescent="0.25">
      <c r="D872" s="33" t="s">
        <v>976</v>
      </c>
      <c r="E872" s="32"/>
      <c r="H872" s="32">
        <v>1.5</v>
      </c>
      <c r="I872" t="s">
        <v>977</v>
      </c>
      <c r="J872">
        <f>ROUND(H872/100*K867,5)</f>
        <v>0</v>
      </c>
      <c r="K872" s="32"/>
    </row>
    <row r="873" spans="1:27" x14ac:dyDescent="0.25">
      <c r="D873" s="33" t="s">
        <v>975</v>
      </c>
      <c r="E873" s="32"/>
      <c r="H873" s="32"/>
      <c r="K873" s="34">
        <f>SUM(J864:J872)</f>
        <v>0</v>
      </c>
    </row>
    <row r="874" spans="1:27" x14ac:dyDescent="0.25">
      <c r="D874" s="33" t="s">
        <v>978</v>
      </c>
      <c r="E874" s="32"/>
      <c r="H874" s="32"/>
      <c r="K874" s="34">
        <f>SUM(K873:K873)</f>
        <v>0</v>
      </c>
    </row>
    <row r="876" spans="1:27" ht="45" customHeight="1" x14ac:dyDescent="0.25">
      <c r="A876" s="25" t="s">
        <v>1322</v>
      </c>
      <c r="B876" s="25" t="s">
        <v>704</v>
      </c>
      <c r="C876" s="26" t="s">
        <v>17</v>
      </c>
      <c r="D876" s="9" t="s">
        <v>705</v>
      </c>
      <c r="E876" s="8"/>
      <c r="F876" s="8"/>
      <c r="G876" s="26"/>
      <c r="H876" s="27" t="s">
        <v>953</v>
      </c>
      <c r="I876" s="7">
        <v>1</v>
      </c>
      <c r="J876" s="6"/>
      <c r="K876" s="28">
        <f>ROUND(K888,2)</f>
        <v>0</v>
      </c>
      <c r="L876" s="26"/>
      <c r="M876" s="26"/>
      <c r="N876" s="26"/>
      <c r="O876" s="26"/>
      <c r="P876" s="26"/>
      <c r="Q876" s="26"/>
      <c r="R876" s="26"/>
      <c r="S876" s="26"/>
      <c r="T876" s="26"/>
      <c r="U876" s="26"/>
      <c r="V876" s="26"/>
      <c r="W876" s="26"/>
      <c r="X876" s="26"/>
      <c r="Y876" s="26"/>
      <c r="Z876" s="26"/>
      <c r="AA876" s="26"/>
    </row>
    <row r="877" spans="1:27" x14ac:dyDescent="0.25">
      <c r="B877" s="22" t="s">
        <v>954</v>
      </c>
    </row>
    <row r="878" spans="1:27" x14ac:dyDescent="0.25">
      <c r="B878" t="s">
        <v>1005</v>
      </c>
      <c r="C878" t="s">
        <v>956</v>
      </c>
      <c r="D878" t="s">
        <v>1006</v>
      </c>
      <c r="E878" s="29">
        <v>0.24</v>
      </c>
      <c r="F878" t="s">
        <v>958</v>
      </c>
      <c r="G878" t="s">
        <v>959</v>
      </c>
      <c r="H878" s="30">
        <v>0</v>
      </c>
      <c r="I878" t="s">
        <v>960</v>
      </c>
      <c r="J878" s="31">
        <f>ROUND(E878/I876* H878,5)</f>
        <v>0</v>
      </c>
      <c r="K878" s="32"/>
    </row>
    <row r="879" spans="1:27" x14ac:dyDescent="0.25">
      <c r="B879" t="s">
        <v>1007</v>
      </c>
      <c r="C879" t="s">
        <v>956</v>
      </c>
      <c r="D879" t="s">
        <v>1008</v>
      </c>
      <c r="E879" s="29">
        <v>0.24</v>
      </c>
      <c r="F879" t="s">
        <v>958</v>
      </c>
      <c r="G879" t="s">
        <v>959</v>
      </c>
      <c r="H879" s="30">
        <v>0</v>
      </c>
      <c r="I879" t="s">
        <v>960</v>
      </c>
      <c r="J879" s="31">
        <f>ROUND(E879/I876* H879,5)</f>
        <v>0</v>
      </c>
      <c r="K879" s="32"/>
    </row>
    <row r="880" spans="1:27" x14ac:dyDescent="0.25">
      <c r="D880" s="33" t="s">
        <v>961</v>
      </c>
      <c r="E880" s="32"/>
      <c r="H880" s="32"/>
      <c r="K880" s="30">
        <f>SUM(J878:J879)</f>
        <v>0</v>
      </c>
    </row>
    <row r="881" spans="1:27" x14ac:dyDescent="0.25">
      <c r="B881" s="22" t="s">
        <v>966</v>
      </c>
      <c r="E881" s="32"/>
      <c r="H881" s="32"/>
      <c r="K881" s="32"/>
    </row>
    <row r="882" spans="1:27" x14ac:dyDescent="0.25">
      <c r="B882" t="s">
        <v>1323</v>
      </c>
      <c r="C882" t="s">
        <v>17</v>
      </c>
      <c r="D882" t="s">
        <v>1324</v>
      </c>
      <c r="E882" s="29">
        <v>1</v>
      </c>
      <c r="G882" t="s">
        <v>959</v>
      </c>
      <c r="H882" s="30">
        <v>0</v>
      </c>
      <c r="I882" t="s">
        <v>960</v>
      </c>
      <c r="J882" s="31">
        <f>ROUND(E882* H882,5)</f>
        <v>0</v>
      </c>
      <c r="K882" s="32"/>
    </row>
    <row r="883" spans="1:27" x14ac:dyDescent="0.25">
      <c r="B883" t="s">
        <v>1325</v>
      </c>
      <c r="C883" t="s">
        <v>17</v>
      </c>
      <c r="D883" t="s">
        <v>1326</v>
      </c>
      <c r="E883" s="29">
        <v>1</v>
      </c>
      <c r="G883" t="s">
        <v>959</v>
      </c>
      <c r="H883" s="30">
        <v>0</v>
      </c>
      <c r="I883" t="s">
        <v>960</v>
      </c>
      <c r="J883" s="31">
        <f>ROUND(E883* H883,5)</f>
        <v>0</v>
      </c>
      <c r="K883" s="32"/>
    </row>
    <row r="884" spans="1:27" x14ac:dyDescent="0.25">
      <c r="D884" s="33" t="s">
        <v>974</v>
      </c>
      <c r="E884" s="32"/>
      <c r="H884" s="32"/>
      <c r="K884" s="30">
        <f>SUM(J882:J883)</f>
        <v>0</v>
      </c>
    </row>
    <row r="885" spans="1:27" x14ac:dyDescent="0.25">
      <c r="E885" s="32"/>
      <c r="H885" s="32"/>
      <c r="K885" s="32"/>
    </row>
    <row r="886" spans="1:27" x14ac:dyDescent="0.25">
      <c r="D886" s="33" t="s">
        <v>976</v>
      </c>
      <c r="E886" s="32"/>
      <c r="H886" s="32">
        <v>1.5</v>
      </c>
      <c r="I886" t="s">
        <v>977</v>
      </c>
      <c r="J886">
        <f>ROUND(H886/100*K880,5)</f>
        <v>0</v>
      </c>
      <c r="K886" s="32"/>
    </row>
    <row r="887" spans="1:27" x14ac:dyDescent="0.25">
      <c r="D887" s="33" t="s">
        <v>975</v>
      </c>
      <c r="E887" s="32"/>
      <c r="H887" s="32"/>
      <c r="K887" s="34">
        <f>SUM(J877:J886)</f>
        <v>0</v>
      </c>
    </row>
    <row r="888" spans="1:27" x14ac:dyDescent="0.25">
      <c r="D888" s="33" t="s">
        <v>978</v>
      </c>
      <c r="E888" s="32"/>
      <c r="H888" s="32"/>
      <c r="K888" s="34">
        <f>SUM(K887:K887)</f>
        <v>0</v>
      </c>
    </row>
    <row r="890" spans="1:27" ht="45" customHeight="1" x14ac:dyDescent="0.25">
      <c r="A890" s="25" t="s">
        <v>1327</v>
      </c>
      <c r="B890" s="25" t="s">
        <v>706</v>
      </c>
      <c r="C890" s="26" t="s">
        <v>17</v>
      </c>
      <c r="D890" s="9" t="s">
        <v>707</v>
      </c>
      <c r="E890" s="8"/>
      <c r="F890" s="8"/>
      <c r="G890" s="26"/>
      <c r="H890" s="27" t="s">
        <v>953</v>
      </c>
      <c r="I890" s="7">
        <v>1</v>
      </c>
      <c r="J890" s="6"/>
      <c r="K890" s="28">
        <f>ROUND(K902,2)</f>
        <v>0</v>
      </c>
      <c r="L890" s="26"/>
      <c r="M890" s="26"/>
      <c r="N890" s="26"/>
      <c r="O890" s="26"/>
      <c r="P890" s="26"/>
      <c r="Q890" s="26"/>
      <c r="R890" s="26"/>
      <c r="S890" s="26"/>
      <c r="T890" s="26"/>
      <c r="U890" s="26"/>
      <c r="V890" s="26"/>
      <c r="W890" s="26"/>
      <c r="X890" s="26"/>
      <c r="Y890" s="26"/>
      <c r="Z890" s="26"/>
      <c r="AA890" s="26"/>
    </row>
    <row r="891" spans="1:27" x14ac:dyDescent="0.25">
      <c r="B891" s="22" t="s">
        <v>954</v>
      </c>
    </row>
    <row r="892" spans="1:27" x14ac:dyDescent="0.25">
      <c r="B892" t="s">
        <v>1007</v>
      </c>
      <c r="C892" t="s">
        <v>956</v>
      </c>
      <c r="D892" t="s">
        <v>1008</v>
      </c>
      <c r="E892" s="29">
        <v>0.24</v>
      </c>
      <c r="F892" t="s">
        <v>958</v>
      </c>
      <c r="G892" t="s">
        <v>959</v>
      </c>
      <c r="H892" s="30">
        <v>0</v>
      </c>
      <c r="I892" t="s">
        <v>960</v>
      </c>
      <c r="J892" s="31">
        <f>ROUND(E892/I890* H892,5)</f>
        <v>0</v>
      </c>
      <c r="K892" s="32"/>
    </row>
    <row r="893" spans="1:27" x14ac:dyDescent="0.25">
      <c r="B893" t="s">
        <v>1005</v>
      </c>
      <c r="C893" t="s">
        <v>956</v>
      </c>
      <c r="D893" t="s">
        <v>1006</v>
      </c>
      <c r="E893" s="29">
        <v>0.24</v>
      </c>
      <c r="F893" t="s">
        <v>958</v>
      </c>
      <c r="G893" t="s">
        <v>959</v>
      </c>
      <c r="H893" s="30">
        <v>0</v>
      </c>
      <c r="I893" t="s">
        <v>960</v>
      </c>
      <c r="J893" s="31">
        <f>ROUND(E893/I890* H893,5)</f>
        <v>0</v>
      </c>
      <c r="K893" s="32"/>
    </row>
    <row r="894" spans="1:27" x14ac:dyDescent="0.25">
      <c r="D894" s="33" t="s">
        <v>961</v>
      </c>
      <c r="E894" s="32"/>
      <c r="H894" s="32"/>
      <c r="K894" s="30">
        <f>SUM(J892:J893)</f>
        <v>0</v>
      </c>
    </row>
    <row r="895" spans="1:27" x14ac:dyDescent="0.25">
      <c r="B895" s="22" t="s">
        <v>966</v>
      </c>
      <c r="E895" s="32"/>
      <c r="H895" s="32"/>
      <c r="K895" s="32"/>
    </row>
    <row r="896" spans="1:27" x14ac:dyDescent="0.25">
      <c r="B896" t="s">
        <v>1328</v>
      </c>
      <c r="C896" t="s">
        <v>17</v>
      </c>
      <c r="D896" t="s">
        <v>1329</v>
      </c>
      <c r="E896" s="29">
        <v>1</v>
      </c>
      <c r="G896" t="s">
        <v>959</v>
      </c>
      <c r="H896" s="30">
        <v>0</v>
      </c>
      <c r="I896" t="s">
        <v>960</v>
      </c>
      <c r="J896" s="31">
        <f>ROUND(E896* H896,5)</f>
        <v>0</v>
      </c>
      <c r="K896" s="32"/>
    </row>
    <row r="897" spans="1:27" x14ac:dyDescent="0.25">
      <c r="B897" t="s">
        <v>1330</v>
      </c>
      <c r="C897" t="s">
        <v>17</v>
      </c>
      <c r="D897" t="s">
        <v>1331</v>
      </c>
      <c r="E897" s="29">
        <v>1</v>
      </c>
      <c r="G897" t="s">
        <v>959</v>
      </c>
      <c r="H897" s="30">
        <v>0</v>
      </c>
      <c r="I897" t="s">
        <v>960</v>
      </c>
      <c r="J897" s="31">
        <f>ROUND(E897* H897,5)</f>
        <v>0</v>
      </c>
      <c r="K897" s="32"/>
    </row>
    <row r="898" spans="1:27" x14ac:dyDescent="0.25">
      <c r="D898" s="33" t="s">
        <v>974</v>
      </c>
      <c r="E898" s="32"/>
      <c r="H898" s="32"/>
      <c r="K898" s="30">
        <f>SUM(J896:J897)</f>
        <v>0</v>
      </c>
    </row>
    <row r="899" spans="1:27" x14ac:dyDescent="0.25">
      <c r="E899" s="32"/>
      <c r="H899" s="32"/>
      <c r="K899" s="32"/>
    </row>
    <row r="900" spans="1:27" x14ac:dyDescent="0.25">
      <c r="D900" s="33" t="s">
        <v>976</v>
      </c>
      <c r="E900" s="32"/>
      <c r="H900" s="32">
        <v>1.5</v>
      </c>
      <c r="I900" t="s">
        <v>977</v>
      </c>
      <c r="J900">
        <f>ROUND(H900/100*K894,5)</f>
        <v>0</v>
      </c>
      <c r="K900" s="32"/>
    </row>
    <row r="901" spans="1:27" x14ac:dyDescent="0.25">
      <c r="D901" s="33" t="s">
        <v>975</v>
      </c>
      <c r="E901" s="32"/>
      <c r="H901" s="32"/>
      <c r="K901" s="34">
        <f>SUM(J891:J900)</f>
        <v>0</v>
      </c>
    </row>
    <row r="902" spans="1:27" x14ac:dyDescent="0.25">
      <c r="D902" s="33" t="s">
        <v>978</v>
      </c>
      <c r="E902" s="32"/>
      <c r="H902" s="32"/>
      <c r="K902" s="34">
        <f>SUM(K901:K901)</f>
        <v>0</v>
      </c>
    </row>
    <row r="904" spans="1:27" ht="45" customHeight="1" x14ac:dyDescent="0.25">
      <c r="A904" s="25" t="s">
        <v>1332</v>
      </c>
      <c r="B904" s="25" t="s">
        <v>708</v>
      </c>
      <c r="C904" s="26" t="s">
        <v>17</v>
      </c>
      <c r="D904" s="9" t="s">
        <v>709</v>
      </c>
      <c r="E904" s="8"/>
      <c r="F904" s="8"/>
      <c r="G904" s="26"/>
      <c r="H904" s="27" t="s">
        <v>953</v>
      </c>
      <c r="I904" s="7">
        <v>1</v>
      </c>
      <c r="J904" s="6"/>
      <c r="K904" s="28">
        <v>0</v>
      </c>
      <c r="L904" s="26"/>
      <c r="M904" s="26"/>
      <c r="N904" s="26"/>
      <c r="O904" s="26"/>
      <c r="P904" s="26"/>
      <c r="Q904" s="26"/>
      <c r="R904" s="26"/>
      <c r="S904" s="26"/>
      <c r="T904" s="26"/>
      <c r="U904" s="26"/>
      <c r="V904" s="26"/>
      <c r="W904" s="26"/>
      <c r="X904" s="26"/>
      <c r="Y904" s="26"/>
      <c r="Z904" s="26"/>
      <c r="AA904" s="26"/>
    </row>
    <row r="905" spans="1:27" ht="45" customHeight="1" x14ac:dyDescent="0.25">
      <c r="A905" s="25" t="s">
        <v>1333</v>
      </c>
      <c r="B905" s="25" t="s">
        <v>716</v>
      </c>
      <c r="C905" s="26" t="s">
        <v>17</v>
      </c>
      <c r="D905" s="9" t="s">
        <v>717</v>
      </c>
      <c r="E905" s="8"/>
      <c r="F905" s="8"/>
      <c r="G905" s="26"/>
      <c r="H905" s="27" t="s">
        <v>953</v>
      </c>
      <c r="I905" s="7">
        <v>1</v>
      </c>
      <c r="J905" s="6"/>
      <c r="K905" s="28">
        <v>0</v>
      </c>
      <c r="L905" s="26"/>
      <c r="M905" s="26"/>
      <c r="N905" s="26"/>
      <c r="O905" s="26"/>
      <c r="P905" s="26"/>
      <c r="Q905" s="26"/>
      <c r="R905" s="26"/>
      <c r="S905" s="26"/>
      <c r="T905" s="26"/>
      <c r="U905" s="26"/>
      <c r="V905" s="26"/>
      <c r="W905" s="26"/>
      <c r="X905" s="26"/>
      <c r="Y905" s="26"/>
      <c r="Z905" s="26"/>
      <c r="AA905" s="26"/>
    </row>
    <row r="906" spans="1:27" ht="45" customHeight="1" x14ac:dyDescent="0.25">
      <c r="A906" s="25" t="s">
        <v>1334</v>
      </c>
      <c r="B906" s="25" t="s">
        <v>718</v>
      </c>
      <c r="C906" s="26" t="s">
        <v>17</v>
      </c>
      <c r="D906" s="9" t="s">
        <v>719</v>
      </c>
      <c r="E906" s="8"/>
      <c r="F906" s="8"/>
      <c r="G906" s="26"/>
      <c r="H906" s="27" t="s">
        <v>953</v>
      </c>
      <c r="I906" s="7">
        <v>1</v>
      </c>
      <c r="J906" s="6"/>
      <c r="K906" s="28">
        <f>ROUND(K918,2)</f>
        <v>0</v>
      </c>
      <c r="L906" s="26"/>
      <c r="M906" s="26"/>
      <c r="N906" s="26"/>
      <c r="O906" s="26"/>
      <c r="P906" s="26"/>
      <c r="Q906" s="26"/>
      <c r="R906" s="26"/>
      <c r="S906" s="26"/>
      <c r="T906" s="26"/>
      <c r="U906" s="26"/>
      <c r="V906" s="26"/>
      <c r="W906" s="26"/>
      <c r="X906" s="26"/>
      <c r="Y906" s="26"/>
      <c r="Z906" s="26"/>
      <c r="AA906" s="26"/>
    </row>
    <row r="907" spans="1:27" x14ac:dyDescent="0.25">
      <c r="B907" s="22" t="s">
        <v>954</v>
      </c>
    </row>
    <row r="908" spans="1:27" x14ac:dyDescent="0.25">
      <c r="B908" t="s">
        <v>1005</v>
      </c>
      <c r="C908" t="s">
        <v>956</v>
      </c>
      <c r="D908" t="s">
        <v>1006</v>
      </c>
      <c r="E908" s="29">
        <v>1.2</v>
      </c>
      <c r="F908" t="s">
        <v>958</v>
      </c>
      <c r="G908" t="s">
        <v>959</v>
      </c>
      <c r="H908" s="30">
        <v>0</v>
      </c>
      <c r="I908" t="s">
        <v>960</v>
      </c>
      <c r="J908" s="31">
        <f>ROUND(E908/I906* H908,5)</f>
        <v>0</v>
      </c>
      <c r="K908" s="32"/>
    </row>
    <row r="909" spans="1:27" x14ac:dyDescent="0.25">
      <c r="B909" t="s">
        <v>1007</v>
      </c>
      <c r="C909" t="s">
        <v>956</v>
      </c>
      <c r="D909" t="s">
        <v>1008</v>
      </c>
      <c r="E909" s="29">
        <v>1.2</v>
      </c>
      <c r="F909" t="s">
        <v>958</v>
      </c>
      <c r="G909" t="s">
        <v>959</v>
      </c>
      <c r="H909" s="30">
        <v>0</v>
      </c>
      <c r="I909" t="s">
        <v>960</v>
      </c>
      <c r="J909" s="31">
        <f>ROUND(E909/I906* H909,5)</f>
        <v>0</v>
      </c>
      <c r="K909" s="32"/>
    </row>
    <row r="910" spans="1:27" x14ac:dyDescent="0.25">
      <c r="D910" s="33" t="s">
        <v>961</v>
      </c>
      <c r="E910" s="32"/>
      <c r="H910" s="32"/>
      <c r="K910" s="30">
        <f>SUM(J908:J909)</f>
        <v>0</v>
      </c>
    </row>
    <row r="911" spans="1:27" x14ac:dyDescent="0.25">
      <c r="B911" s="22" t="s">
        <v>966</v>
      </c>
      <c r="E911" s="32"/>
      <c r="H911" s="32"/>
      <c r="K911" s="32"/>
    </row>
    <row r="912" spans="1:27" x14ac:dyDescent="0.25">
      <c r="B912" t="s">
        <v>1335</v>
      </c>
      <c r="C912" t="s">
        <v>17</v>
      </c>
      <c r="D912" t="s">
        <v>1336</v>
      </c>
      <c r="E912" s="29">
        <v>1</v>
      </c>
      <c r="G912" t="s">
        <v>959</v>
      </c>
      <c r="H912" s="30">
        <v>0</v>
      </c>
      <c r="I912" t="s">
        <v>960</v>
      </c>
      <c r="J912" s="31">
        <f>ROUND(E912* H912,5)</f>
        <v>0</v>
      </c>
      <c r="K912" s="32"/>
    </row>
    <row r="913" spans="1:27" x14ac:dyDescent="0.25">
      <c r="B913" t="s">
        <v>1337</v>
      </c>
      <c r="C913" t="s">
        <v>17</v>
      </c>
      <c r="D913" t="s">
        <v>1338</v>
      </c>
      <c r="E913" s="29">
        <v>1</v>
      </c>
      <c r="G913" t="s">
        <v>959</v>
      </c>
      <c r="H913" s="30">
        <v>0</v>
      </c>
      <c r="I913" t="s">
        <v>960</v>
      </c>
      <c r="J913" s="31">
        <f>ROUND(E913* H913,5)</f>
        <v>0</v>
      </c>
      <c r="K913" s="32"/>
    </row>
    <row r="914" spans="1:27" x14ac:dyDescent="0.25">
      <c r="D914" s="33" t="s">
        <v>974</v>
      </c>
      <c r="E914" s="32"/>
      <c r="H914" s="32"/>
      <c r="K914" s="30">
        <f>SUM(J912:J913)</f>
        <v>0</v>
      </c>
    </row>
    <row r="915" spans="1:27" x14ac:dyDescent="0.25">
      <c r="E915" s="32"/>
      <c r="H915" s="32"/>
      <c r="K915" s="32"/>
    </row>
    <row r="916" spans="1:27" x14ac:dyDescent="0.25">
      <c r="D916" s="33" t="s">
        <v>976</v>
      </c>
      <c r="E916" s="32"/>
      <c r="H916" s="32">
        <v>1.5</v>
      </c>
      <c r="I916" t="s">
        <v>977</v>
      </c>
      <c r="J916">
        <f>ROUND(H916/100*K910,5)</f>
        <v>0</v>
      </c>
      <c r="K916" s="32"/>
    </row>
    <row r="917" spans="1:27" x14ac:dyDescent="0.25">
      <c r="D917" s="33" t="s">
        <v>975</v>
      </c>
      <c r="E917" s="32"/>
      <c r="H917" s="32"/>
      <c r="K917" s="34">
        <f>SUM(J907:J916)</f>
        <v>0</v>
      </c>
    </row>
    <row r="918" spans="1:27" x14ac:dyDescent="0.25">
      <c r="D918" s="33" t="s">
        <v>978</v>
      </c>
      <c r="E918" s="32"/>
      <c r="H918" s="32"/>
      <c r="K918" s="34">
        <f>SUM(K917:K917)</f>
        <v>0</v>
      </c>
    </row>
    <row r="920" spans="1:27" ht="45" customHeight="1" x14ac:dyDescent="0.25">
      <c r="A920" s="25" t="s">
        <v>1339</v>
      </c>
      <c r="B920" s="25" t="s">
        <v>720</v>
      </c>
      <c r="C920" s="26" t="s">
        <v>17</v>
      </c>
      <c r="D920" s="9" t="s">
        <v>721</v>
      </c>
      <c r="E920" s="8"/>
      <c r="F920" s="8"/>
      <c r="G920" s="26"/>
      <c r="H920" s="27" t="s">
        <v>953</v>
      </c>
      <c r="I920" s="7">
        <v>1</v>
      </c>
      <c r="J920" s="6"/>
      <c r="K920" s="28">
        <f>ROUND(K930,2)</f>
        <v>0</v>
      </c>
      <c r="L920" s="26"/>
      <c r="M920" s="26"/>
      <c r="N920" s="26"/>
      <c r="O920" s="26"/>
      <c r="P920" s="26"/>
      <c r="Q920" s="26"/>
      <c r="R920" s="26"/>
      <c r="S920" s="26"/>
      <c r="T920" s="26"/>
      <c r="U920" s="26"/>
      <c r="V920" s="26"/>
      <c r="W920" s="26"/>
      <c r="X920" s="26"/>
      <c r="Y920" s="26"/>
      <c r="Z920" s="26"/>
      <c r="AA920" s="26"/>
    </row>
    <row r="921" spans="1:27" x14ac:dyDescent="0.25">
      <c r="B921" s="22" t="s">
        <v>954</v>
      </c>
    </row>
    <row r="922" spans="1:27" x14ac:dyDescent="0.25">
      <c r="B922" t="s">
        <v>1007</v>
      </c>
      <c r="C922" t="s">
        <v>956</v>
      </c>
      <c r="D922" t="s">
        <v>1008</v>
      </c>
      <c r="E922" s="29">
        <v>0.2</v>
      </c>
      <c r="F922" t="s">
        <v>958</v>
      </c>
      <c r="G922" t="s">
        <v>959</v>
      </c>
      <c r="H922" s="30">
        <v>0</v>
      </c>
      <c r="I922" t="s">
        <v>960</v>
      </c>
      <c r="J922" s="31">
        <f>ROUND(E922/I920* H922,5)</f>
        <v>0</v>
      </c>
      <c r="K922" s="32"/>
    </row>
    <row r="923" spans="1:27" x14ac:dyDescent="0.25">
      <c r="D923" s="33" t="s">
        <v>961</v>
      </c>
      <c r="E923" s="32"/>
      <c r="H923" s="32"/>
      <c r="K923" s="30">
        <f>SUM(J922:J922)</f>
        <v>0</v>
      </c>
    </row>
    <row r="924" spans="1:27" x14ac:dyDescent="0.25">
      <c r="B924" s="22" t="s">
        <v>966</v>
      </c>
      <c r="E924" s="32"/>
      <c r="H924" s="32"/>
      <c r="K924" s="32"/>
    </row>
    <row r="925" spans="1:27" x14ac:dyDescent="0.25">
      <c r="B925" t="s">
        <v>1340</v>
      </c>
      <c r="C925" t="s">
        <v>17</v>
      </c>
      <c r="D925" t="s">
        <v>1341</v>
      </c>
      <c r="E925" s="29">
        <v>1</v>
      </c>
      <c r="G925" t="s">
        <v>959</v>
      </c>
      <c r="H925" s="30">
        <v>0</v>
      </c>
      <c r="I925" t="s">
        <v>960</v>
      </c>
      <c r="J925" s="31">
        <f>ROUND(E925* H925,5)</f>
        <v>0</v>
      </c>
      <c r="K925" s="32"/>
    </row>
    <row r="926" spans="1:27" x14ac:dyDescent="0.25">
      <c r="D926" s="33" t="s">
        <v>974</v>
      </c>
      <c r="E926" s="32"/>
      <c r="H926" s="32"/>
      <c r="K926" s="30">
        <f>SUM(J925:J925)</f>
        <v>0</v>
      </c>
    </row>
    <row r="927" spans="1:27" x14ac:dyDescent="0.25">
      <c r="E927" s="32"/>
      <c r="H927" s="32"/>
      <c r="K927" s="32"/>
    </row>
    <row r="928" spans="1:27" x14ac:dyDescent="0.25">
      <c r="D928" s="33" t="s">
        <v>976</v>
      </c>
      <c r="E928" s="32"/>
      <c r="H928" s="32">
        <v>1.5</v>
      </c>
      <c r="I928" t="s">
        <v>977</v>
      </c>
      <c r="J928">
        <f>ROUND(H928/100*K923,5)</f>
        <v>0</v>
      </c>
      <c r="K928" s="32"/>
    </row>
    <row r="929" spans="1:27" x14ac:dyDescent="0.25">
      <c r="D929" s="33" t="s">
        <v>975</v>
      </c>
      <c r="E929" s="32"/>
      <c r="H929" s="32"/>
      <c r="K929" s="34">
        <f>SUM(J921:J928)</f>
        <v>0</v>
      </c>
    </row>
    <row r="930" spans="1:27" x14ac:dyDescent="0.25">
      <c r="D930" s="33" t="s">
        <v>978</v>
      </c>
      <c r="E930" s="32"/>
      <c r="H930" s="32"/>
      <c r="K930" s="34">
        <f>SUM(K929:K929)</f>
        <v>0</v>
      </c>
    </row>
    <row r="932" spans="1:27" ht="45" customHeight="1" x14ac:dyDescent="0.25">
      <c r="A932" s="25" t="s">
        <v>1342</v>
      </c>
      <c r="B932" s="25" t="s">
        <v>722</v>
      </c>
      <c r="C932" s="26" t="s">
        <v>17</v>
      </c>
      <c r="D932" s="9" t="s">
        <v>723</v>
      </c>
      <c r="E932" s="8"/>
      <c r="F932" s="8"/>
      <c r="G932" s="26"/>
      <c r="H932" s="27" t="s">
        <v>953</v>
      </c>
      <c r="I932" s="7">
        <v>1</v>
      </c>
      <c r="J932" s="6"/>
      <c r="K932" s="28">
        <f>ROUND(K942,2)</f>
        <v>0</v>
      </c>
      <c r="L932" s="26"/>
      <c r="M932" s="26"/>
      <c r="N932" s="26"/>
      <c r="O932" s="26"/>
      <c r="P932" s="26"/>
      <c r="Q932" s="26"/>
      <c r="R932" s="26"/>
      <c r="S932" s="26"/>
      <c r="T932" s="26"/>
      <c r="U932" s="26"/>
      <c r="V932" s="26"/>
      <c r="W932" s="26"/>
      <c r="X932" s="26"/>
      <c r="Y932" s="26"/>
      <c r="Z932" s="26"/>
      <c r="AA932" s="26"/>
    </row>
    <row r="933" spans="1:27" x14ac:dyDescent="0.25">
      <c r="B933" s="22" t="s">
        <v>954</v>
      </c>
    </row>
    <row r="934" spans="1:27" x14ac:dyDescent="0.25">
      <c r="B934" t="s">
        <v>1007</v>
      </c>
      <c r="C934" t="s">
        <v>956</v>
      </c>
      <c r="D934" t="s">
        <v>1008</v>
      </c>
      <c r="E934" s="29">
        <v>0.2</v>
      </c>
      <c r="F934" t="s">
        <v>958</v>
      </c>
      <c r="G934" t="s">
        <v>959</v>
      </c>
      <c r="H934" s="30">
        <v>0</v>
      </c>
      <c r="I934" t="s">
        <v>960</v>
      </c>
      <c r="J934" s="31">
        <f>ROUND(E934/I932* H934,5)</f>
        <v>0</v>
      </c>
      <c r="K934" s="32"/>
    </row>
    <row r="935" spans="1:27" x14ac:dyDescent="0.25">
      <c r="D935" s="33" t="s">
        <v>961</v>
      </c>
      <c r="E935" s="32"/>
      <c r="H935" s="32"/>
      <c r="K935" s="30">
        <f>SUM(J934:J934)</f>
        <v>0</v>
      </c>
    </row>
    <row r="936" spans="1:27" x14ac:dyDescent="0.25">
      <c r="B936" s="22" t="s">
        <v>966</v>
      </c>
      <c r="E936" s="32"/>
      <c r="H936" s="32"/>
      <c r="K936" s="32"/>
    </row>
    <row r="937" spans="1:27" x14ac:dyDescent="0.25">
      <c r="B937" t="s">
        <v>1343</v>
      </c>
      <c r="C937" t="s">
        <v>17</v>
      </c>
      <c r="D937" t="s">
        <v>1341</v>
      </c>
      <c r="E937" s="29">
        <v>1</v>
      </c>
      <c r="G937" t="s">
        <v>959</v>
      </c>
      <c r="H937" s="30">
        <v>0</v>
      </c>
      <c r="I937" t="s">
        <v>960</v>
      </c>
      <c r="J937" s="31">
        <f>ROUND(E937* H937,5)</f>
        <v>0</v>
      </c>
      <c r="K937" s="32"/>
    </row>
    <row r="938" spans="1:27" x14ac:dyDescent="0.25">
      <c r="D938" s="33" t="s">
        <v>974</v>
      </c>
      <c r="E938" s="32"/>
      <c r="H938" s="32"/>
      <c r="K938" s="30">
        <f>SUM(J937:J937)</f>
        <v>0</v>
      </c>
    </row>
    <row r="939" spans="1:27" x14ac:dyDescent="0.25">
      <c r="E939" s="32"/>
      <c r="H939" s="32"/>
      <c r="K939" s="32"/>
    </row>
    <row r="940" spans="1:27" x14ac:dyDescent="0.25">
      <c r="D940" s="33" t="s">
        <v>976</v>
      </c>
      <c r="E940" s="32"/>
      <c r="H940" s="32">
        <v>1.5</v>
      </c>
      <c r="I940" t="s">
        <v>977</v>
      </c>
      <c r="J940">
        <f>ROUND(H940/100*K935,5)</f>
        <v>0</v>
      </c>
      <c r="K940" s="32"/>
    </row>
    <row r="941" spans="1:27" x14ac:dyDescent="0.25">
      <c r="D941" s="33" t="s">
        <v>975</v>
      </c>
      <c r="E941" s="32"/>
      <c r="H941" s="32"/>
      <c r="K941" s="34">
        <f>SUM(J933:J940)</f>
        <v>0</v>
      </c>
    </row>
    <row r="942" spans="1:27" x14ac:dyDescent="0.25">
      <c r="D942" s="33" t="s">
        <v>978</v>
      </c>
      <c r="E942" s="32"/>
      <c r="H942" s="32"/>
      <c r="K942" s="34">
        <f>SUM(K941:K941)</f>
        <v>0</v>
      </c>
    </row>
    <row r="944" spans="1:27" ht="45" customHeight="1" x14ac:dyDescent="0.25">
      <c r="A944" s="25" t="s">
        <v>1344</v>
      </c>
      <c r="B944" s="25" t="s">
        <v>660</v>
      </c>
      <c r="C944" s="26" t="s">
        <v>80</v>
      </c>
      <c r="D944" s="9" t="s">
        <v>661</v>
      </c>
      <c r="E944" s="8"/>
      <c r="F944" s="8"/>
      <c r="G944" s="26"/>
      <c r="H944" s="27" t="s">
        <v>953</v>
      </c>
      <c r="I944" s="7">
        <v>1</v>
      </c>
      <c r="J944" s="6"/>
      <c r="K944" s="28">
        <v>0</v>
      </c>
      <c r="L944" s="26"/>
      <c r="M944" s="26"/>
      <c r="N944" s="26"/>
      <c r="O944" s="26"/>
      <c r="P944" s="26"/>
      <c r="Q944" s="26"/>
      <c r="R944" s="26"/>
      <c r="S944" s="26"/>
      <c r="T944" s="26"/>
      <c r="U944" s="26"/>
      <c r="V944" s="26"/>
      <c r="W944" s="26"/>
      <c r="X944" s="26"/>
      <c r="Y944" s="26"/>
      <c r="Z944" s="26"/>
      <c r="AA944" s="26"/>
    </row>
    <row r="945" spans="1:27" ht="45" customHeight="1" x14ac:dyDescent="0.25">
      <c r="A945" s="25" t="s">
        <v>1345</v>
      </c>
      <c r="B945" s="25" t="s">
        <v>671</v>
      </c>
      <c r="C945" s="26" t="s">
        <v>80</v>
      </c>
      <c r="D945" s="9" t="s">
        <v>672</v>
      </c>
      <c r="E945" s="8"/>
      <c r="F945" s="8"/>
      <c r="G945" s="26"/>
      <c r="H945" s="27" t="s">
        <v>953</v>
      </c>
      <c r="I945" s="7">
        <v>1</v>
      </c>
      <c r="J945" s="6"/>
      <c r="K945" s="28">
        <f>ROUND(K957,2)</f>
        <v>0</v>
      </c>
      <c r="L945" s="26"/>
      <c r="M945" s="26"/>
      <c r="N945" s="26"/>
      <c r="O945" s="26"/>
      <c r="P945" s="26"/>
      <c r="Q945" s="26"/>
      <c r="R945" s="26"/>
      <c r="S945" s="26"/>
      <c r="T945" s="26"/>
      <c r="U945" s="26"/>
      <c r="V945" s="26"/>
      <c r="W945" s="26"/>
      <c r="X945" s="26"/>
      <c r="Y945" s="26"/>
      <c r="Z945" s="26"/>
      <c r="AA945" s="26"/>
    </row>
    <row r="946" spans="1:27" x14ac:dyDescent="0.25">
      <c r="B946" s="22" t="s">
        <v>954</v>
      </c>
    </row>
    <row r="947" spans="1:27" x14ac:dyDescent="0.25">
      <c r="B947" t="s">
        <v>1314</v>
      </c>
      <c r="C947" t="s">
        <v>956</v>
      </c>
      <c r="D947" t="s">
        <v>1315</v>
      </c>
      <c r="E947" s="29">
        <v>0.2</v>
      </c>
      <c r="F947" t="s">
        <v>958</v>
      </c>
      <c r="G947" t="s">
        <v>959</v>
      </c>
      <c r="H947" s="30">
        <v>0</v>
      </c>
      <c r="I947" t="s">
        <v>960</v>
      </c>
      <c r="J947" s="31">
        <f>ROUND(E947/I945* H947,5)</f>
        <v>0</v>
      </c>
      <c r="K947" s="32"/>
    </row>
    <row r="948" spans="1:27" x14ac:dyDescent="0.25">
      <c r="B948" t="s">
        <v>1316</v>
      </c>
      <c r="C948" t="s">
        <v>956</v>
      </c>
      <c r="D948" t="s">
        <v>1317</v>
      </c>
      <c r="E948" s="29">
        <v>0.2</v>
      </c>
      <c r="F948" t="s">
        <v>958</v>
      </c>
      <c r="G948" t="s">
        <v>959</v>
      </c>
      <c r="H948" s="30">
        <v>0</v>
      </c>
      <c r="I948" t="s">
        <v>960</v>
      </c>
      <c r="J948" s="31">
        <f>ROUND(E948/I945* H948,5)</f>
        <v>0</v>
      </c>
      <c r="K948" s="32"/>
    </row>
    <row r="949" spans="1:27" x14ac:dyDescent="0.25">
      <c r="D949" s="33" t="s">
        <v>961</v>
      </c>
      <c r="E949" s="32"/>
      <c r="H949" s="32"/>
      <c r="K949" s="30">
        <f>SUM(J947:J948)</f>
        <v>0</v>
      </c>
    </row>
    <row r="950" spans="1:27" x14ac:dyDescent="0.25">
      <c r="B950" s="22" t="s">
        <v>966</v>
      </c>
      <c r="E950" s="32"/>
      <c r="H950" s="32"/>
      <c r="K950" s="32"/>
    </row>
    <row r="951" spans="1:27" x14ac:dyDescent="0.25">
      <c r="B951" t="s">
        <v>1346</v>
      </c>
      <c r="C951" t="s">
        <v>80</v>
      </c>
      <c r="D951" t="s">
        <v>1347</v>
      </c>
      <c r="E951" s="29">
        <v>1.02</v>
      </c>
      <c r="G951" t="s">
        <v>959</v>
      </c>
      <c r="H951" s="30">
        <v>0</v>
      </c>
      <c r="I951" t="s">
        <v>960</v>
      </c>
      <c r="J951" s="31">
        <f>ROUND(E951* H951,5)</f>
        <v>0</v>
      </c>
      <c r="K951" s="32"/>
    </row>
    <row r="952" spans="1:27" x14ac:dyDescent="0.25">
      <c r="B952" t="s">
        <v>1348</v>
      </c>
      <c r="C952" t="s">
        <v>17</v>
      </c>
      <c r="D952" t="s">
        <v>1349</v>
      </c>
      <c r="E952" s="29">
        <v>1</v>
      </c>
      <c r="G952" t="s">
        <v>959</v>
      </c>
      <c r="H952" s="30">
        <v>0</v>
      </c>
      <c r="I952" t="s">
        <v>960</v>
      </c>
      <c r="J952" s="31">
        <f>ROUND(E952* H952,5)</f>
        <v>0</v>
      </c>
      <c r="K952" s="32"/>
    </row>
    <row r="953" spans="1:27" x14ac:dyDescent="0.25">
      <c r="D953" s="33" t="s">
        <v>974</v>
      </c>
      <c r="E953" s="32"/>
      <c r="H953" s="32"/>
      <c r="K953" s="30">
        <f>SUM(J951:J952)</f>
        <v>0</v>
      </c>
    </row>
    <row r="954" spans="1:27" x14ac:dyDescent="0.25">
      <c r="E954" s="32"/>
      <c r="H954" s="32"/>
      <c r="K954" s="32"/>
    </row>
    <row r="955" spans="1:27" x14ac:dyDescent="0.25">
      <c r="D955" s="33" t="s">
        <v>976</v>
      </c>
      <c r="E955" s="32"/>
      <c r="H955" s="32">
        <v>1.5</v>
      </c>
      <c r="I955" t="s">
        <v>977</v>
      </c>
      <c r="J955">
        <f>ROUND(H955/100*K949,5)</f>
        <v>0</v>
      </c>
      <c r="K955" s="32"/>
    </row>
    <row r="956" spans="1:27" x14ac:dyDescent="0.25">
      <c r="D956" s="33" t="s">
        <v>975</v>
      </c>
      <c r="E956" s="32"/>
      <c r="H956" s="32"/>
      <c r="K956" s="34">
        <f>SUM(J946:J955)</f>
        <v>0</v>
      </c>
    </row>
    <row r="957" spans="1:27" x14ac:dyDescent="0.25">
      <c r="D957" s="33" t="s">
        <v>978</v>
      </c>
      <c r="E957" s="32"/>
      <c r="H957" s="32"/>
      <c r="K957" s="34">
        <f>SUM(K956:K956)</f>
        <v>0</v>
      </c>
    </row>
    <row r="959" spans="1:27" ht="45" customHeight="1" x14ac:dyDescent="0.25">
      <c r="A959" s="25" t="s">
        <v>1350</v>
      </c>
      <c r="B959" s="25" t="s">
        <v>664</v>
      </c>
      <c r="C959" s="26" t="s">
        <v>80</v>
      </c>
      <c r="D959" s="9" t="s">
        <v>665</v>
      </c>
      <c r="E959" s="8"/>
      <c r="F959" s="8"/>
      <c r="G959" s="26"/>
      <c r="H959" s="27" t="s">
        <v>953</v>
      </c>
      <c r="I959" s="7">
        <v>1</v>
      </c>
      <c r="J959" s="6"/>
      <c r="K959" s="28">
        <v>0</v>
      </c>
      <c r="L959" s="26"/>
      <c r="M959" s="26"/>
      <c r="N959" s="26"/>
      <c r="O959" s="26"/>
      <c r="P959" s="26"/>
      <c r="Q959" s="26"/>
      <c r="R959" s="26"/>
      <c r="S959" s="26"/>
      <c r="T959" s="26"/>
      <c r="U959" s="26"/>
      <c r="V959" s="26"/>
      <c r="W959" s="26"/>
      <c r="X959" s="26"/>
      <c r="Y959" s="26"/>
      <c r="Z959" s="26"/>
      <c r="AA959" s="26"/>
    </row>
    <row r="960" spans="1:27" ht="45" customHeight="1" x14ac:dyDescent="0.25">
      <c r="A960" s="25" t="s">
        <v>1351</v>
      </c>
      <c r="B960" s="25" t="s">
        <v>640</v>
      </c>
      <c r="C960" s="26" t="s">
        <v>17</v>
      </c>
      <c r="D960" s="9" t="s">
        <v>641</v>
      </c>
      <c r="E960" s="8"/>
      <c r="F960" s="8"/>
      <c r="G960" s="26"/>
      <c r="H960" s="27" t="s">
        <v>953</v>
      </c>
      <c r="I960" s="7">
        <v>1</v>
      </c>
      <c r="J960" s="6"/>
      <c r="K960" s="28">
        <v>0</v>
      </c>
      <c r="L960" s="26"/>
      <c r="M960" s="26"/>
      <c r="N960" s="26"/>
      <c r="O960" s="26"/>
      <c r="P960" s="26"/>
      <c r="Q960" s="26"/>
      <c r="R960" s="26"/>
      <c r="S960" s="26"/>
      <c r="T960" s="26"/>
      <c r="U960" s="26"/>
      <c r="V960" s="26"/>
      <c r="W960" s="26"/>
      <c r="X960" s="26"/>
      <c r="Y960" s="26"/>
      <c r="Z960" s="26"/>
      <c r="AA960" s="26"/>
    </row>
    <row r="961" spans="1:27" ht="45" customHeight="1" x14ac:dyDescent="0.25">
      <c r="A961" s="25" t="s">
        <v>1352</v>
      </c>
      <c r="B961" s="25" t="s">
        <v>622</v>
      </c>
      <c r="C961" s="26" t="s">
        <v>17</v>
      </c>
      <c r="D961" s="9" t="s">
        <v>623</v>
      </c>
      <c r="E961" s="8"/>
      <c r="F961" s="8"/>
      <c r="G961" s="26"/>
      <c r="H961" s="27" t="s">
        <v>953</v>
      </c>
      <c r="I961" s="7">
        <v>1</v>
      </c>
      <c r="J961" s="6"/>
      <c r="K961" s="28">
        <f>ROUND(K972,2)</f>
        <v>0</v>
      </c>
      <c r="L961" s="26"/>
      <c r="M961" s="26"/>
      <c r="N961" s="26"/>
      <c r="O961" s="26"/>
      <c r="P961" s="26"/>
      <c r="Q961" s="26"/>
      <c r="R961" s="26"/>
      <c r="S961" s="26"/>
      <c r="T961" s="26"/>
      <c r="U961" s="26"/>
      <c r="V961" s="26"/>
      <c r="W961" s="26"/>
      <c r="X961" s="26"/>
      <c r="Y961" s="26"/>
      <c r="Z961" s="26"/>
      <c r="AA961" s="26"/>
    </row>
    <row r="962" spans="1:27" x14ac:dyDescent="0.25">
      <c r="B962" s="22" t="s">
        <v>954</v>
      </c>
    </row>
    <row r="963" spans="1:27" x14ac:dyDescent="0.25">
      <c r="B963" t="s">
        <v>1316</v>
      </c>
      <c r="C963" t="s">
        <v>956</v>
      </c>
      <c r="D963" t="s">
        <v>1317</v>
      </c>
      <c r="E963" s="29">
        <v>0.3</v>
      </c>
      <c r="F963" t="s">
        <v>958</v>
      </c>
      <c r="G963" t="s">
        <v>959</v>
      </c>
      <c r="H963" s="30">
        <v>0</v>
      </c>
      <c r="I963" t="s">
        <v>960</v>
      </c>
      <c r="J963" s="31">
        <f>ROUND(E963/I961* H963,5)</f>
        <v>0</v>
      </c>
      <c r="K963" s="32"/>
    </row>
    <row r="964" spans="1:27" x14ac:dyDescent="0.25">
      <c r="B964" t="s">
        <v>1314</v>
      </c>
      <c r="C964" t="s">
        <v>956</v>
      </c>
      <c r="D964" t="s">
        <v>1315</v>
      </c>
      <c r="E964" s="29">
        <v>0.3</v>
      </c>
      <c r="F964" t="s">
        <v>958</v>
      </c>
      <c r="G964" t="s">
        <v>959</v>
      </c>
      <c r="H964" s="30">
        <v>0</v>
      </c>
      <c r="I964" t="s">
        <v>960</v>
      </c>
      <c r="J964" s="31">
        <f>ROUND(E964/I961* H964,5)</f>
        <v>0</v>
      </c>
      <c r="K964" s="32"/>
    </row>
    <row r="965" spans="1:27" x14ac:dyDescent="0.25">
      <c r="D965" s="33" t="s">
        <v>961</v>
      </c>
      <c r="E965" s="32"/>
      <c r="H965" s="32"/>
      <c r="K965" s="30">
        <f>SUM(J963:J964)</f>
        <v>0</v>
      </c>
    </row>
    <row r="966" spans="1:27" x14ac:dyDescent="0.25">
      <c r="B966" s="22" t="s">
        <v>966</v>
      </c>
      <c r="E966" s="32"/>
      <c r="H966" s="32"/>
      <c r="K966" s="32"/>
    </row>
    <row r="967" spans="1:27" x14ac:dyDescent="0.25">
      <c r="B967" t="s">
        <v>1353</v>
      </c>
      <c r="C967" t="s">
        <v>17</v>
      </c>
      <c r="D967" t="s">
        <v>1319</v>
      </c>
      <c r="E967" s="29">
        <v>1</v>
      </c>
      <c r="G967" t="s">
        <v>959</v>
      </c>
      <c r="H967" s="30">
        <v>0</v>
      </c>
      <c r="I967" t="s">
        <v>960</v>
      </c>
      <c r="J967" s="31">
        <f>ROUND(E967* H967,5)</f>
        <v>0</v>
      </c>
      <c r="K967" s="32"/>
    </row>
    <row r="968" spans="1:27" x14ac:dyDescent="0.25">
      <c r="D968" s="33" t="s">
        <v>974</v>
      </c>
      <c r="E968" s="32"/>
      <c r="H968" s="32"/>
      <c r="K968" s="30">
        <f>SUM(J967:J967)</f>
        <v>0</v>
      </c>
    </row>
    <row r="969" spans="1:27" x14ac:dyDescent="0.25">
      <c r="E969" s="32"/>
      <c r="H969" s="32"/>
      <c r="K969" s="32"/>
    </row>
    <row r="970" spans="1:27" x14ac:dyDescent="0.25">
      <c r="D970" s="33" t="s">
        <v>976</v>
      </c>
      <c r="E970" s="32"/>
      <c r="H970" s="32">
        <v>1.5</v>
      </c>
      <c r="I970" t="s">
        <v>977</v>
      </c>
      <c r="J970">
        <f>ROUND(H970/100*K965,5)</f>
        <v>0</v>
      </c>
      <c r="K970" s="32"/>
    </row>
    <row r="971" spans="1:27" x14ac:dyDescent="0.25">
      <c r="D971" s="33" t="s">
        <v>975</v>
      </c>
      <c r="E971" s="32"/>
      <c r="H971" s="32"/>
      <c r="K971" s="34">
        <f>SUM(J962:J970)</f>
        <v>0</v>
      </c>
    </row>
    <row r="972" spans="1:27" x14ac:dyDescent="0.25">
      <c r="D972" s="33" t="s">
        <v>978</v>
      </c>
      <c r="E972" s="32"/>
      <c r="H972" s="32"/>
      <c r="K972" s="34">
        <f>SUM(K971:K971)</f>
        <v>0</v>
      </c>
    </row>
    <row r="974" spans="1:27" ht="45" customHeight="1" x14ac:dyDescent="0.25">
      <c r="A974" s="25" t="s">
        <v>1354</v>
      </c>
      <c r="B974" s="25" t="s">
        <v>666</v>
      </c>
      <c r="C974" s="26" t="s">
        <v>17</v>
      </c>
      <c r="D974" s="9" t="s">
        <v>667</v>
      </c>
      <c r="E974" s="8"/>
      <c r="F974" s="8"/>
      <c r="G974" s="26"/>
      <c r="H974" s="27" t="s">
        <v>953</v>
      </c>
      <c r="I974" s="7">
        <v>1</v>
      </c>
      <c r="J974" s="6"/>
      <c r="K974" s="28">
        <v>0</v>
      </c>
      <c r="L974" s="26"/>
      <c r="M974" s="26"/>
      <c r="N974" s="26"/>
      <c r="O974" s="26"/>
      <c r="P974" s="26"/>
      <c r="Q974" s="26"/>
      <c r="R974" s="26"/>
      <c r="S974" s="26"/>
      <c r="T974" s="26"/>
      <c r="U974" s="26"/>
      <c r="V974" s="26"/>
      <c r="W974" s="26"/>
      <c r="X974" s="26"/>
      <c r="Y974" s="26"/>
      <c r="Z974" s="26"/>
      <c r="AA974" s="26"/>
    </row>
    <row r="975" spans="1:27" ht="45" customHeight="1" x14ac:dyDescent="0.25">
      <c r="A975" s="25" t="s">
        <v>1355</v>
      </c>
      <c r="B975" s="25" t="s">
        <v>618</v>
      </c>
      <c r="C975" s="26" t="s">
        <v>17</v>
      </c>
      <c r="D975" s="9" t="s">
        <v>619</v>
      </c>
      <c r="E975" s="8"/>
      <c r="F975" s="8"/>
      <c r="G975" s="26"/>
      <c r="H975" s="27" t="s">
        <v>953</v>
      </c>
      <c r="I975" s="7">
        <v>1</v>
      </c>
      <c r="J975" s="6"/>
      <c r="K975" s="28">
        <f>ROUND(K986,2)</f>
        <v>0</v>
      </c>
      <c r="L975" s="26"/>
      <c r="M975" s="26"/>
      <c r="N975" s="26"/>
      <c r="O975" s="26"/>
      <c r="P975" s="26"/>
      <c r="Q975" s="26"/>
      <c r="R975" s="26"/>
      <c r="S975" s="26"/>
      <c r="T975" s="26"/>
      <c r="U975" s="26"/>
      <c r="V975" s="26"/>
      <c r="W975" s="26"/>
      <c r="X975" s="26"/>
      <c r="Y975" s="26"/>
      <c r="Z975" s="26"/>
      <c r="AA975" s="26"/>
    </row>
    <row r="976" spans="1:27" x14ac:dyDescent="0.25">
      <c r="B976" s="22" t="s">
        <v>954</v>
      </c>
    </row>
    <row r="977" spans="1:27" x14ac:dyDescent="0.25">
      <c r="B977" t="s">
        <v>1316</v>
      </c>
      <c r="C977" t="s">
        <v>956</v>
      </c>
      <c r="D977" t="s">
        <v>1317</v>
      </c>
      <c r="E977" s="29">
        <v>0.3</v>
      </c>
      <c r="F977" t="s">
        <v>958</v>
      </c>
      <c r="G977" t="s">
        <v>959</v>
      </c>
      <c r="H977" s="30">
        <v>0</v>
      </c>
      <c r="I977" t="s">
        <v>960</v>
      </c>
      <c r="J977" s="31">
        <f>ROUND(E977/I975* H977,5)</f>
        <v>0</v>
      </c>
      <c r="K977" s="32"/>
    </row>
    <row r="978" spans="1:27" x14ac:dyDescent="0.25">
      <c r="B978" t="s">
        <v>1314</v>
      </c>
      <c r="C978" t="s">
        <v>956</v>
      </c>
      <c r="D978" t="s">
        <v>1315</v>
      </c>
      <c r="E978" s="29">
        <v>0.3</v>
      </c>
      <c r="F978" t="s">
        <v>958</v>
      </c>
      <c r="G978" t="s">
        <v>959</v>
      </c>
      <c r="H978" s="30">
        <v>0</v>
      </c>
      <c r="I978" t="s">
        <v>960</v>
      </c>
      <c r="J978" s="31">
        <f>ROUND(E978/I975* H978,5)</f>
        <v>0</v>
      </c>
      <c r="K978" s="32"/>
    </row>
    <row r="979" spans="1:27" x14ac:dyDescent="0.25">
      <c r="D979" s="33" t="s">
        <v>961</v>
      </c>
      <c r="E979" s="32"/>
      <c r="H979" s="32"/>
      <c r="K979" s="30">
        <f>SUM(J977:J978)</f>
        <v>0</v>
      </c>
    </row>
    <row r="980" spans="1:27" x14ac:dyDescent="0.25">
      <c r="B980" s="22" t="s">
        <v>966</v>
      </c>
      <c r="E980" s="32"/>
      <c r="H980" s="32"/>
      <c r="K980" s="32"/>
    </row>
    <row r="981" spans="1:27" x14ac:dyDescent="0.25">
      <c r="B981" t="s">
        <v>1356</v>
      </c>
      <c r="C981" t="s">
        <v>17</v>
      </c>
      <c r="D981" t="s">
        <v>1319</v>
      </c>
      <c r="E981" s="29">
        <v>1</v>
      </c>
      <c r="G981" t="s">
        <v>959</v>
      </c>
      <c r="H981" s="30">
        <v>0</v>
      </c>
      <c r="I981" t="s">
        <v>960</v>
      </c>
      <c r="J981" s="31">
        <f>ROUND(E981* H981,5)</f>
        <v>0</v>
      </c>
      <c r="K981" s="32"/>
    </row>
    <row r="982" spans="1:27" x14ac:dyDescent="0.25">
      <c r="D982" s="33" t="s">
        <v>974</v>
      </c>
      <c r="E982" s="32"/>
      <c r="H982" s="32"/>
      <c r="K982" s="30">
        <f>SUM(J981:J981)</f>
        <v>0</v>
      </c>
    </row>
    <row r="983" spans="1:27" x14ac:dyDescent="0.25">
      <c r="E983" s="32"/>
      <c r="H983" s="32"/>
      <c r="K983" s="32"/>
    </row>
    <row r="984" spans="1:27" x14ac:dyDescent="0.25">
      <c r="D984" s="33" t="s">
        <v>976</v>
      </c>
      <c r="E984" s="32"/>
      <c r="H984" s="32">
        <v>1.5</v>
      </c>
      <c r="I984" t="s">
        <v>977</v>
      </c>
      <c r="J984">
        <f>ROUND(H984/100*K979,5)</f>
        <v>0</v>
      </c>
      <c r="K984" s="32"/>
    </row>
    <row r="985" spans="1:27" x14ac:dyDescent="0.25">
      <c r="D985" s="33" t="s">
        <v>975</v>
      </c>
      <c r="E985" s="32"/>
      <c r="H985" s="32"/>
      <c r="K985" s="34">
        <f>SUM(J976:J984)</f>
        <v>0</v>
      </c>
    </row>
    <row r="986" spans="1:27" x14ac:dyDescent="0.25">
      <c r="D986" s="33" t="s">
        <v>978</v>
      </c>
      <c r="E986" s="32"/>
      <c r="H986" s="32"/>
      <c r="K986" s="34">
        <f>SUM(K985:K985)</f>
        <v>0</v>
      </c>
    </row>
    <row r="988" spans="1:27" ht="45" customHeight="1" x14ac:dyDescent="0.25">
      <c r="A988" s="25" t="s">
        <v>1357</v>
      </c>
      <c r="B988" s="25" t="s">
        <v>620</v>
      </c>
      <c r="C988" s="26" t="s">
        <v>17</v>
      </c>
      <c r="D988" s="9" t="s">
        <v>621</v>
      </c>
      <c r="E988" s="8"/>
      <c r="F988" s="8"/>
      <c r="G988" s="26"/>
      <c r="H988" s="27" t="s">
        <v>953</v>
      </c>
      <c r="I988" s="7">
        <v>1</v>
      </c>
      <c r="J988" s="6"/>
      <c r="K988" s="28">
        <f>ROUND(K999,2)</f>
        <v>0</v>
      </c>
      <c r="L988" s="26"/>
      <c r="M988" s="26"/>
      <c r="N988" s="26"/>
      <c r="O988" s="26"/>
      <c r="P988" s="26"/>
      <c r="Q988" s="26"/>
      <c r="R988" s="26"/>
      <c r="S988" s="26"/>
      <c r="T988" s="26"/>
      <c r="U988" s="26"/>
      <c r="V988" s="26"/>
      <c r="W988" s="26"/>
      <c r="X988" s="26"/>
      <c r="Y988" s="26"/>
      <c r="Z988" s="26"/>
      <c r="AA988" s="26"/>
    </row>
    <row r="989" spans="1:27" x14ac:dyDescent="0.25">
      <c r="B989" s="22" t="s">
        <v>954</v>
      </c>
    </row>
    <row r="990" spans="1:27" x14ac:dyDescent="0.25">
      <c r="B990" t="s">
        <v>1316</v>
      </c>
      <c r="C990" t="s">
        <v>956</v>
      </c>
      <c r="D990" t="s">
        <v>1317</v>
      </c>
      <c r="E990" s="29">
        <v>0.3</v>
      </c>
      <c r="F990" t="s">
        <v>958</v>
      </c>
      <c r="G990" t="s">
        <v>959</v>
      </c>
      <c r="H990" s="30">
        <v>0</v>
      </c>
      <c r="I990" t="s">
        <v>960</v>
      </c>
      <c r="J990" s="31">
        <f>ROUND(E990/I988* H990,5)</f>
        <v>0</v>
      </c>
      <c r="K990" s="32"/>
    </row>
    <row r="991" spans="1:27" x14ac:dyDescent="0.25">
      <c r="B991" t="s">
        <v>1314</v>
      </c>
      <c r="C991" t="s">
        <v>956</v>
      </c>
      <c r="D991" t="s">
        <v>1315</v>
      </c>
      <c r="E991" s="29">
        <v>0.3</v>
      </c>
      <c r="F991" t="s">
        <v>958</v>
      </c>
      <c r="G991" t="s">
        <v>959</v>
      </c>
      <c r="H991" s="30">
        <v>0</v>
      </c>
      <c r="I991" t="s">
        <v>960</v>
      </c>
      <c r="J991" s="31">
        <f>ROUND(E991/I988* H991,5)</f>
        <v>0</v>
      </c>
      <c r="K991" s="32"/>
    </row>
    <row r="992" spans="1:27" x14ac:dyDescent="0.25">
      <c r="D992" s="33" t="s">
        <v>961</v>
      </c>
      <c r="E992" s="32"/>
      <c r="H992" s="32"/>
      <c r="K992" s="30">
        <f>SUM(J990:J991)</f>
        <v>0</v>
      </c>
    </row>
    <row r="993" spans="1:27" x14ac:dyDescent="0.25">
      <c r="B993" s="22" t="s">
        <v>966</v>
      </c>
      <c r="E993" s="32"/>
      <c r="H993" s="32"/>
      <c r="K993" s="32"/>
    </row>
    <row r="994" spans="1:27" x14ac:dyDescent="0.25">
      <c r="B994" t="s">
        <v>1358</v>
      </c>
      <c r="C994" t="s">
        <v>17</v>
      </c>
      <c r="D994" t="s">
        <v>1319</v>
      </c>
      <c r="E994" s="29">
        <v>1</v>
      </c>
      <c r="G994" t="s">
        <v>959</v>
      </c>
      <c r="H994" s="30">
        <v>0</v>
      </c>
      <c r="I994" t="s">
        <v>960</v>
      </c>
      <c r="J994" s="31">
        <f>ROUND(E994* H994,5)</f>
        <v>0</v>
      </c>
      <c r="K994" s="32"/>
    </row>
    <row r="995" spans="1:27" x14ac:dyDescent="0.25">
      <c r="D995" s="33" t="s">
        <v>974</v>
      </c>
      <c r="E995" s="32"/>
      <c r="H995" s="32"/>
      <c r="K995" s="30">
        <f>SUM(J994:J994)</f>
        <v>0</v>
      </c>
    </row>
    <row r="996" spans="1:27" x14ac:dyDescent="0.25">
      <c r="E996" s="32"/>
      <c r="H996" s="32"/>
      <c r="K996" s="32"/>
    </row>
    <row r="997" spans="1:27" x14ac:dyDescent="0.25">
      <c r="D997" s="33" t="s">
        <v>976</v>
      </c>
      <c r="E997" s="32"/>
      <c r="H997" s="32">
        <v>1.5</v>
      </c>
      <c r="I997" t="s">
        <v>977</v>
      </c>
      <c r="J997">
        <f>ROUND(H997/100*K992,5)</f>
        <v>0</v>
      </c>
      <c r="K997" s="32"/>
    </row>
    <row r="998" spans="1:27" x14ac:dyDescent="0.25">
      <c r="D998" s="33" t="s">
        <v>975</v>
      </c>
      <c r="E998" s="32"/>
      <c r="H998" s="32"/>
      <c r="K998" s="34">
        <f>SUM(J989:J997)</f>
        <v>0</v>
      </c>
    </row>
    <row r="999" spans="1:27" x14ac:dyDescent="0.25">
      <c r="D999" s="33" t="s">
        <v>978</v>
      </c>
      <c r="E999" s="32"/>
      <c r="H999" s="32"/>
      <c r="K999" s="34">
        <f>SUM(K998:K998)</f>
        <v>0</v>
      </c>
    </row>
    <row r="1001" spans="1:27" ht="45" customHeight="1" x14ac:dyDescent="0.25">
      <c r="A1001" s="25" t="s">
        <v>1359</v>
      </c>
      <c r="B1001" s="25" t="s">
        <v>628</v>
      </c>
      <c r="C1001" s="26" t="s">
        <v>17</v>
      </c>
      <c r="D1001" s="9" t="s">
        <v>629</v>
      </c>
      <c r="E1001" s="8"/>
      <c r="F1001" s="8"/>
      <c r="G1001" s="26"/>
      <c r="H1001" s="27" t="s">
        <v>953</v>
      </c>
      <c r="I1001" s="7">
        <v>1</v>
      </c>
      <c r="J1001" s="6"/>
      <c r="K1001" s="28">
        <v>0</v>
      </c>
      <c r="L1001" s="26"/>
      <c r="M1001" s="26"/>
      <c r="N1001" s="26"/>
      <c r="O1001" s="26"/>
      <c r="P1001" s="26"/>
      <c r="Q1001" s="26"/>
      <c r="R1001" s="26"/>
      <c r="S1001" s="26"/>
      <c r="T1001" s="26"/>
      <c r="U1001" s="26"/>
      <c r="V1001" s="26"/>
      <c r="W1001" s="26"/>
      <c r="X1001" s="26"/>
      <c r="Y1001" s="26"/>
      <c r="Z1001" s="26"/>
      <c r="AA1001" s="26"/>
    </row>
    <row r="1002" spans="1:27" ht="45" customHeight="1" x14ac:dyDescent="0.25">
      <c r="A1002" s="25" t="s">
        <v>1360</v>
      </c>
      <c r="B1002" s="25" t="s">
        <v>652</v>
      </c>
      <c r="C1002" s="26" t="s">
        <v>17</v>
      </c>
      <c r="D1002" s="9" t="s">
        <v>653</v>
      </c>
      <c r="E1002" s="8"/>
      <c r="F1002" s="8"/>
      <c r="G1002" s="26"/>
      <c r="H1002" s="27" t="s">
        <v>953</v>
      </c>
      <c r="I1002" s="7">
        <v>1</v>
      </c>
      <c r="J1002" s="6"/>
      <c r="K1002" s="28">
        <v>0</v>
      </c>
      <c r="L1002" s="26"/>
      <c r="M1002" s="26"/>
      <c r="N1002" s="26"/>
      <c r="O1002" s="26"/>
      <c r="P1002" s="26"/>
      <c r="Q1002" s="26"/>
      <c r="R1002" s="26"/>
      <c r="S1002" s="26"/>
      <c r="T1002" s="26"/>
      <c r="U1002" s="26"/>
      <c r="V1002" s="26"/>
      <c r="W1002" s="26"/>
      <c r="X1002" s="26"/>
      <c r="Y1002" s="26"/>
      <c r="Z1002" s="26"/>
      <c r="AA1002" s="26"/>
    </row>
    <row r="1003" spans="1:27" ht="45" customHeight="1" x14ac:dyDescent="0.25">
      <c r="A1003" s="25" t="s">
        <v>1361</v>
      </c>
      <c r="B1003" s="25" t="s">
        <v>634</v>
      </c>
      <c r="C1003" s="26" t="s">
        <v>80</v>
      </c>
      <c r="D1003" s="9" t="s">
        <v>635</v>
      </c>
      <c r="E1003" s="8"/>
      <c r="F1003" s="8"/>
      <c r="G1003" s="26"/>
      <c r="H1003" s="27" t="s">
        <v>953</v>
      </c>
      <c r="I1003" s="7">
        <v>1</v>
      </c>
      <c r="J1003" s="6"/>
      <c r="K1003" s="28">
        <v>0</v>
      </c>
      <c r="L1003" s="26"/>
      <c r="M1003" s="26"/>
      <c r="N1003" s="26"/>
      <c r="O1003" s="26"/>
      <c r="P1003" s="26"/>
      <c r="Q1003" s="26"/>
      <c r="R1003" s="26"/>
      <c r="S1003" s="26"/>
      <c r="T1003" s="26"/>
      <c r="U1003" s="26"/>
      <c r="V1003" s="26"/>
      <c r="W1003" s="26"/>
      <c r="X1003" s="26"/>
      <c r="Y1003" s="26"/>
      <c r="Z1003" s="26"/>
      <c r="AA1003" s="26"/>
    </row>
    <row r="1004" spans="1:27" ht="45" customHeight="1" x14ac:dyDescent="0.25">
      <c r="A1004" s="25" t="s">
        <v>1362</v>
      </c>
      <c r="B1004" s="25" t="s">
        <v>421</v>
      </c>
      <c r="C1004" s="26" t="s">
        <v>80</v>
      </c>
      <c r="D1004" s="9" t="s">
        <v>422</v>
      </c>
      <c r="E1004" s="8"/>
      <c r="F1004" s="8"/>
      <c r="G1004" s="26"/>
      <c r="H1004" s="27" t="s">
        <v>953</v>
      </c>
      <c r="I1004" s="7">
        <v>1</v>
      </c>
      <c r="J1004" s="6"/>
      <c r="K1004" s="28">
        <v>0</v>
      </c>
      <c r="L1004" s="26"/>
      <c r="M1004" s="26"/>
      <c r="N1004" s="26"/>
      <c r="O1004" s="26"/>
      <c r="P1004" s="26"/>
      <c r="Q1004" s="26"/>
      <c r="R1004" s="26"/>
      <c r="S1004" s="26"/>
      <c r="T1004" s="26"/>
      <c r="U1004" s="26"/>
      <c r="V1004" s="26"/>
      <c r="W1004" s="26"/>
      <c r="X1004" s="26"/>
      <c r="Y1004" s="26"/>
      <c r="Z1004" s="26"/>
      <c r="AA1004" s="26"/>
    </row>
    <row r="1005" spans="1:27" ht="45" customHeight="1" x14ac:dyDescent="0.25">
      <c r="A1005" s="25" t="s">
        <v>1363</v>
      </c>
      <c r="B1005" s="25" t="s">
        <v>668</v>
      </c>
      <c r="C1005" s="26" t="s">
        <v>17</v>
      </c>
      <c r="D1005" s="9" t="s">
        <v>669</v>
      </c>
      <c r="E1005" s="8"/>
      <c r="F1005" s="8"/>
      <c r="G1005" s="26"/>
      <c r="H1005" s="27" t="s">
        <v>953</v>
      </c>
      <c r="I1005" s="7">
        <v>1</v>
      </c>
      <c r="J1005" s="6"/>
      <c r="K1005" s="28">
        <v>0</v>
      </c>
      <c r="L1005" s="26"/>
      <c r="M1005" s="26"/>
      <c r="N1005" s="26"/>
      <c r="O1005" s="26"/>
      <c r="P1005" s="26"/>
      <c r="Q1005" s="26"/>
      <c r="R1005" s="26"/>
      <c r="S1005" s="26"/>
      <c r="T1005" s="26"/>
      <c r="U1005" s="26"/>
      <c r="V1005" s="26"/>
      <c r="W1005" s="26"/>
      <c r="X1005" s="26"/>
      <c r="Y1005" s="26"/>
      <c r="Z1005" s="26"/>
      <c r="AA1005" s="26"/>
    </row>
    <row r="1006" spans="1:27" ht="45" customHeight="1" x14ac:dyDescent="0.25">
      <c r="A1006" s="25" t="s">
        <v>1364</v>
      </c>
      <c r="B1006" s="25" t="s">
        <v>106</v>
      </c>
      <c r="C1006" s="26" t="s">
        <v>107</v>
      </c>
      <c r="D1006" s="9" t="s">
        <v>108</v>
      </c>
      <c r="E1006" s="8"/>
      <c r="F1006" s="8"/>
      <c r="G1006" s="26"/>
      <c r="H1006" s="27" t="s">
        <v>953</v>
      </c>
      <c r="I1006" s="7">
        <v>1</v>
      </c>
      <c r="J1006" s="6"/>
      <c r="K1006" s="28">
        <f>ROUND(K1015,2)</f>
        <v>0</v>
      </c>
      <c r="L1006" s="26"/>
      <c r="M1006" s="26"/>
      <c r="N1006" s="26"/>
      <c r="O1006" s="26"/>
      <c r="P1006" s="26"/>
      <c r="Q1006" s="26"/>
      <c r="R1006" s="26"/>
      <c r="S1006" s="26"/>
      <c r="T1006" s="26"/>
      <c r="U1006" s="26"/>
      <c r="V1006" s="26"/>
      <c r="W1006" s="26"/>
      <c r="X1006" s="26"/>
      <c r="Y1006" s="26"/>
      <c r="Z1006" s="26"/>
      <c r="AA1006" s="26"/>
    </row>
    <row r="1007" spans="1:27" x14ac:dyDescent="0.25">
      <c r="B1007" s="22" t="s">
        <v>954</v>
      </c>
    </row>
    <row r="1008" spans="1:27" x14ac:dyDescent="0.25">
      <c r="B1008" t="s">
        <v>992</v>
      </c>
      <c r="C1008" t="s">
        <v>956</v>
      </c>
      <c r="D1008" t="s">
        <v>993</v>
      </c>
      <c r="E1008" s="29">
        <v>2</v>
      </c>
      <c r="F1008" t="s">
        <v>958</v>
      </c>
      <c r="G1008" t="s">
        <v>959</v>
      </c>
      <c r="H1008" s="30">
        <v>0</v>
      </c>
      <c r="I1008" t="s">
        <v>960</v>
      </c>
      <c r="J1008" s="31">
        <f>ROUND(E1008/I1006* H1008,5)</f>
        <v>0</v>
      </c>
      <c r="K1008" s="32"/>
    </row>
    <row r="1009" spans="1:27" x14ac:dyDescent="0.25">
      <c r="B1009" t="s">
        <v>994</v>
      </c>
      <c r="C1009" t="s">
        <v>956</v>
      </c>
      <c r="D1009" t="s">
        <v>995</v>
      </c>
      <c r="E1009" s="29">
        <v>1</v>
      </c>
      <c r="F1009" t="s">
        <v>958</v>
      </c>
      <c r="G1009" t="s">
        <v>959</v>
      </c>
      <c r="H1009" s="30">
        <v>0</v>
      </c>
      <c r="I1009" t="s">
        <v>960</v>
      </c>
      <c r="J1009" s="31">
        <f>ROUND(E1009/I1006* H1009,5)</f>
        <v>0</v>
      </c>
      <c r="K1009" s="32"/>
    </row>
    <row r="1010" spans="1:27" x14ac:dyDescent="0.25">
      <c r="D1010" s="33" t="s">
        <v>961</v>
      </c>
      <c r="E1010" s="32"/>
      <c r="H1010" s="32"/>
      <c r="K1010" s="30">
        <f>SUM(J1008:J1009)</f>
        <v>0</v>
      </c>
    </row>
    <row r="1011" spans="1:27" x14ac:dyDescent="0.25">
      <c r="B1011" s="22" t="s">
        <v>962</v>
      </c>
      <c r="E1011" s="32"/>
      <c r="H1011" s="32"/>
      <c r="K1011" s="32"/>
    </row>
    <row r="1012" spans="1:27" x14ac:dyDescent="0.25">
      <c r="B1012" t="s">
        <v>1365</v>
      </c>
      <c r="C1012" t="s">
        <v>956</v>
      </c>
      <c r="D1012" t="s">
        <v>1366</v>
      </c>
      <c r="E1012" s="29">
        <v>0.16</v>
      </c>
      <c r="F1012" t="s">
        <v>958</v>
      </c>
      <c r="G1012" t="s">
        <v>959</v>
      </c>
      <c r="H1012" s="30">
        <v>0</v>
      </c>
      <c r="I1012" t="s">
        <v>960</v>
      </c>
      <c r="J1012" s="31">
        <f>ROUND(E1012/I1006* H1012,5)</f>
        <v>0</v>
      </c>
      <c r="K1012" s="32"/>
    </row>
    <row r="1013" spans="1:27" x14ac:dyDescent="0.25">
      <c r="D1013" s="33" t="s">
        <v>965</v>
      </c>
      <c r="E1013" s="32"/>
      <c r="H1013" s="32"/>
      <c r="K1013" s="30">
        <f>SUM(J1012:J1012)</f>
        <v>0</v>
      </c>
    </row>
    <row r="1014" spans="1:27" x14ac:dyDescent="0.25">
      <c r="D1014" s="33" t="s">
        <v>975</v>
      </c>
      <c r="E1014" s="32"/>
      <c r="H1014" s="32"/>
      <c r="K1014" s="34">
        <f>SUM(J1007:J1013)</f>
        <v>0</v>
      </c>
    </row>
    <row r="1015" spans="1:27" x14ac:dyDescent="0.25">
      <c r="D1015" s="33" t="s">
        <v>978</v>
      </c>
      <c r="E1015" s="32"/>
      <c r="H1015" s="32"/>
      <c r="K1015" s="34">
        <f>SUM(K1014:K1014)</f>
        <v>0</v>
      </c>
    </row>
    <row r="1017" spans="1:27" ht="45" customHeight="1" x14ac:dyDescent="0.25">
      <c r="A1017" s="25" t="s">
        <v>1367</v>
      </c>
      <c r="B1017" s="25" t="s">
        <v>311</v>
      </c>
      <c r="C1017" s="26" t="s">
        <v>107</v>
      </c>
      <c r="D1017" s="9" t="s">
        <v>312</v>
      </c>
      <c r="E1017" s="8"/>
      <c r="F1017" s="8"/>
      <c r="G1017" s="26"/>
      <c r="H1017" s="27" t="s">
        <v>953</v>
      </c>
      <c r="I1017" s="7">
        <v>1</v>
      </c>
      <c r="J1017" s="6"/>
      <c r="K1017" s="28">
        <f>ROUND(K1027,2)</f>
        <v>0</v>
      </c>
      <c r="L1017" s="26"/>
      <c r="M1017" s="26"/>
      <c r="N1017" s="26"/>
      <c r="O1017" s="26"/>
      <c r="P1017" s="26"/>
      <c r="Q1017" s="26"/>
      <c r="R1017" s="26"/>
      <c r="S1017" s="26"/>
      <c r="T1017" s="26"/>
      <c r="U1017" s="26"/>
      <c r="V1017" s="26"/>
      <c r="W1017" s="26"/>
      <c r="X1017" s="26"/>
      <c r="Y1017" s="26"/>
      <c r="Z1017" s="26"/>
      <c r="AA1017" s="26"/>
    </row>
    <row r="1018" spans="1:27" x14ac:dyDescent="0.25">
      <c r="B1018" s="22" t="s">
        <v>954</v>
      </c>
    </row>
    <row r="1019" spans="1:27" x14ac:dyDescent="0.25">
      <c r="B1019" t="s">
        <v>992</v>
      </c>
      <c r="C1019" t="s">
        <v>956</v>
      </c>
      <c r="D1019" t="s">
        <v>993</v>
      </c>
      <c r="E1019" s="29">
        <v>0.06</v>
      </c>
      <c r="F1019" t="s">
        <v>958</v>
      </c>
      <c r="G1019" t="s">
        <v>959</v>
      </c>
      <c r="H1019" s="30">
        <v>0</v>
      </c>
      <c r="I1019" t="s">
        <v>960</v>
      </c>
      <c r="J1019" s="31">
        <f>ROUND(E1019/I1017* H1019,5)</f>
        <v>0</v>
      </c>
      <c r="K1019" s="32"/>
    </row>
    <row r="1020" spans="1:27" x14ac:dyDescent="0.25">
      <c r="D1020" s="33" t="s">
        <v>961</v>
      </c>
      <c r="E1020" s="32"/>
      <c r="H1020" s="32"/>
      <c r="K1020" s="30">
        <f>SUM(J1019:J1019)</f>
        <v>0</v>
      </c>
    </row>
    <row r="1021" spans="1:27" x14ac:dyDescent="0.25">
      <c r="B1021" s="22" t="s">
        <v>962</v>
      </c>
      <c r="E1021" s="32"/>
      <c r="H1021" s="32"/>
      <c r="K1021" s="32"/>
    </row>
    <row r="1022" spans="1:27" x14ac:dyDescent="0.25">
      <c r="B1022" t="s">
        <v>1368</v>
      </c>
      <c r="C1022" t="s">
        <v>956</v>
      </c>
      <c r="D1022" t="s">
        <v>1369</v>
      </c>
      <c r="E1022" s="29">
        <v>0.16</v>
      </c>
      <c r="F1022" t="s">
        <v>958</v>
      </c>
      <c r="G1022" t="s">
        <v>959</v>
      </c>
      <c r="H1022" s="30">
        <v>0</v>
      </c>
      <c r="I1022" t="s">
        <v>960</v>
      </c>
      <c r="J1022" s="31">
        <f>ROUND(E1022/I1017* H1022,5)</f>
        <v>0</v>
      </c>
      <c r="K1022" s="32"/>
    </row>
    <row r="1023" spans="1:27" x14ac:dyDescent="0.25">
      <c r="D1023" s="33" t="s">
        <v>965</v>
      </c>
      <c r="E1023" s="32"/>
      <c r="H1023" s="32"/>
      <c r="K1023" s="30">
        <f>SUM(J1022:J1022)</f>
        <v>0</v>
      </c>
    </row>
    <row r="1024" spans="1:27" x14ac:dyDescent="0.25">
      <c r="E1024" s="32"/>
      <c r="H1024" s="32"/>
      <c r="K1024" s="32"/>
    </row>
    <row r="1025" spans="1:27" x14ac:dyDescent="0.25">
      <c r="D1025" s="33" t="s">
        <v>976</v>
      </c>
      <c r="E1025" s="32"/>
      <c r="H1025" s="32">
        <v>1.5</v>
      </c>
      <c r="I1025" t="s">
        <v>977</v>
      </c>
      <c r="J1025">
        <f>ROUND(H1025/100*K1020,5)</f>
        <v>0</v>
      </c>
      <c r="K1025" s="32"/>
    </row>
    <row r="1026" spans="1:27" x14ac:dyDescent="0.25">
      <c r="D1026" s="33" t="s">
        <v>975</v>
      </c>
      <c r="E1026" s="32"/>
      <c r="H1026" s="32"/>
      <c r="K1026" s="34">
        <f>SUM(J1018:J1025)</f>
        <v>0</v>
      </c>
    </row>
    <row r="1027" spans="1:27" x14ac:dyDescent="0.25">
      <c r="D1027" s="33" t="s">
        <v>978</v>
      </c>
      <c r="E1027" s="32"/>
      <c r="H1027" s="32"/>
      <c r="K1027" s="34">
        <f>SUM(K1026:K1026)</f>
        <v>0</v>
      </c>
    </row>
    <row r="1029" spans="1:27" ht="45" customHeight="1" x14ac:dyDescent="0.25">
      <c r="A1029" s="25" t="s">
        <v>1370</v>
      </c>
      <c r="B1029" s="25" t="s">
        <v>111</v>
      </c>
      <c r="C1029" s="26" t="s">
        <v>107</v>
      </c>
      <c r="D1029" s="9" t="s">
        <v>112</v>
      </c>
      <c r="E1029" s="8"/>
      <c r="F1029" s="8"/>
      <c r="G1029" s="26"/>
      <c r="H1029" s="27" t="s">
        <v>953</v>
      </c>
      <c r="I1029" s="7">
        <v>1</v>
      </c>
      <c r="J1029" s="6"/>
      <c r="K1029" s="28">
        <f>ROUND(K1042,2)</f>
        <v>0</v>
      </c>
      <c r="L1029" s="26"/>
      <c r="M1029" s="26"/>
      <c r="N1029" s="26"/>
      <c r="O1029" s="26"/>
      <c r="P1029" s="26"/>
      <c r="Q1029" s="26"/>
      <c r="R1029" s="26"/>
      <c r="S1029" s="26"/>
      <c r="T1029" s="26"/>
      <c r="U1029" s="26"/>
      <c r="V1029" s="26"/>
      <c r="W1029" s="26"/>
      <c r="X1029" s="26"/>
      <c r="Y1029" s="26"/>
      <c r="Z1029" s="26"/>
      <c r="AA1029" s="26"/>
    </row>
    <row r="1030" spans="1:27" x14ac:dyDescent="0.25">
      <c r="B1030" s="22" t="s">
        <v>954</v>
      </c>
    </row>
    <row r="1031" spans="1:27" x14ac:dyDescent="0.25">
      <c r="B1031" t="s">
        <v>992</v>
      </c>
      <c r="C1031" t="s">
        <v>956</v>
      </c>
      <c r="D1031" t="s">
        <v>993</v>
      </c>
      <c r="E1031" s="29">
        <v>0.3</v>
      </c>
      <c r="F1031" t="s">
        <v>958</v>
      </c>
      <c r="G1031" t="s">
        <v>959</v>
      </c>
      <c r="H1031" s="30">
        <v>0</v>
      </c>
      <c r="I1031" t="s">
        <v>960</v>
      </c>
      <c r="J1031" s="31">
        <f>ROUND(E1031/I1029* H1031,5)</f>
        <v>0</v>
      </c>
      <c r="K1031" s="32"/>
    </row>
    <row r="1032" spans="1:27" x14ac:dyDescent="0.25">
      <c r="D1032" s="33" t="s">
        <v>961</v>
      </c>
      <c r="E1032" s="32"/>
      <c r="H1032" s="32"/>
      <c r="K1032" s="30">
        <f>SUM(J1031:J1031)</f>
        <v>0</v>
      </c>
    </row>
    <row r="1033" spans="1:27" x14ac:dyDescent="0.25">
      <c r="B1033" s="22" t="s">
        <v>962</v>
      </c>
      <c r="E1033" s="32"/>
      <c r="H1033" s="32"/>
      <c r="K1033" s="32"/>
    </row>
    <row r="1034" spans="1:27" x14ac:dyDescent="0.25">
      <c r="B1034" t="s">
        <v>1371</v>
      </c>
      <c r="C1034" t="s">
        <v>956</v>
      </c>
      <c r="D1034" t="s">
        <v>1372</v>
      </c>
      <c r="E1034" s="29">
        <v>0.1</v>
      </c>
      <c r="F1034" t="s">
        <v>958</v>
      </c>
      <c r="G1034" t="s">
        <v>959</v>
      </c>
      <c r="H1034" s="30">
        <v>0</v>
      </c>
      <c r="I1034" t="s">
        <v>960</v>
      </c>
      <c r="J1034" s="31">
        <f>ROUND(E1034/I1029* H1034,5)</f>
        <v>0</v>
      </c>
      <c r="K1034" s="32"/>
    </row>
    <row r="1035" spans="1:27" x14ac:dyDescent="0.25">
      <c r="D1035" s="33" t="s">
        <v>965</v>
      </c>
      <c r="E1035" s="32"/>
      <c r="H1035" s="32"/>
      <c r="K1035" s="30">
        <f>SUM(J1034:J1034)</f>
        <v>0</v>
      </c>
    </row>
    <row r="1036" spans="1:27" x14ac:dyDescent="0.25">
      <c r="B1036" s="22" t="s">
        <v>966</v>
      </c>
      <c r="E1036" s="32"/>
      <c r="H1036" s="32"/>
      <c r="K1036" s="32"/>
    </row>
    <row r="1037" spans="1:27" x14ac:dyDescent="0.25">
      <c r="B1037" t="s">
        <v>1373</v>
      </c>
      <c r="C1037" t="s">
        <v>107</v>
      </c>
      <c r="D1037" t="s">
        <v>1374</v>
      </c>
      <c r="E1037" s="29">
        <v>1.1000000000000001</v>
      </c>
      <c r="G1037" t="s">
        <v>959</v>
      </c>
      <c r="H1037" s="30">
        <v>0</v>
      </c>
      <c r="I1037" t="s">
        <v>960</v>
      </c>
      <c r="J1037" s="31">
        <f>ROUND(E1037* H1037,5)</f>
        <v>0</v>
      </c>
      <c r="K1037" s="32"/>
    </row>
    <row r="1038" spans="1:27" x14ac:dyDescent="0.25">
      <c r="D1038" s="33" t="s">
        <v>974</v>
      </c>
      <c r="E1038" s="32"/>
      <c r="H1038" s="32"/>
      <c r="K1038" s="30">
        <f>SUM(J1037:J1037)</f>
        <v>0</v>
      </c>
    </row>
    <row r="1039" spans="1:27" x14ac:dyDescent="0.25">
      <c r="E1039" s="32"/>
      <c r="H1039" s="32"/>
      <c r="K1039" s="32"/>
    </row>
    <row r="1040" spans="1:27" x14ac:dyDescent="0.25">
      <c r="D1040" s="33" t="s">
        <v>976</v>
      </c>
      <c r="E1040" s="32"/>
      <c r="H1040" s="32">
        <v>1.5</v>
      </c>
      <c r="I1040" t="s">
        <v>977</v>
      </c>
      <c r="J1040">
        <f>ROUND(H1040/100*K1032,5)</f>
        <v>0</v>
      </c>
      <c r="K1040" s="32"/>
    </row>
    <row r="1041" spans="1:27" x14ac:dyDescent="0.25">
      <c r="D1041" s="33" t="s">
        <v>975</v>
      </c>
      <c r="E1041" s="32"/>
      <c r="H1041" s="32"/>
      <c r="K1041" s="34">
        <f>SUM(J1030:J1040)</f>
        <v>0</v>
      </c>
    </row>
    <row r="1042" spans="1:27" x14ac:dyDescent="0.25">
      <c r="D1042" s="33" t="s">
        <v>978</v>
      </c>
      <c r="E1042" s="32"/>
      <c r="H1042" s="32"/>
      <c r="K1042" s="34">
        <f>SUM(K1041:K1041)</f>
        <v>0</v>
      </c>
    </row>
    <row r="1044" spans="1:27" ht="45" customHeight="1" x14ac:dyDescent="0.25">
      <c r="A1044" s="25" t="s">
        <v>1375</v>
      </c>
      <c r="B1044" s="25" t="s">
        <v>113</v>
      </c>
      <c r="C1044" s="26" t="s">
        <v>114</v>
      </c>
      <c r="D1044" s="9" t="s">
        <v>115</v>
      </c>
      <c r="E1044" s="8"/>
      <c r="F1044" s="8"/>
      <c r="G1044" s="26"/>
      <c r="H1044" s="27" t="s">
        <v>953</v>
      </c>
      <c r="I1044" s="7">
        <v>1</v>
      </c>
      <c r="J1044" s="6"/>
      <c r="K1044" s="28">
        <f>ROUND(K1058,2)</f>
        <v>0</v>
      </c>
      <c r="L1044" s="26"/>
      <c r="M1044" s="26"/>
      <c r="N1044" s="26"/>
      <c r="O1044" s="26"/>
      <c r="P1044" s="26"/>
      <c r="Q1044" s="26"/>
      <c r="R1044" s="26"/>
      <c r="S1044" s="26"/>
      <c r="T1044" s="26"/>
      <c r="U1044" s="26"/>
      <c r="V1044" s="26"/>
      <c r="W1044" s="26"/>
      <c r="X1044" s="26"/>
      <c r="Y1044" s="26"/>
      <c r="Z1044" s="26"/>
      <c r="AA1044" s="26"/>
    </row>
    <row r="1045" spans="1:27" x14ac:dyDescent="0.25">
      <c r="B1045" s="22" t="s">
        <v>954</v>
      </c>
    </row>
    <row r="1046" spans="1:27" x14ac:dyDescent="0.25">
      <c r="B1046" t="s">
        <v>983</v>
      </c>
      <c r="C1046" t="s">
        <v>956</v>
      </c>
      <c r="D1046" t="s">
        <v>984</v>
      </c>
      <c r="E1046" s="29">
        <v>8.0000000000000002E-3</v>
      </c>
      <c r="F1046" t="s">
        <v>958</v>
      </c>
      <c r="G1046" t="s">
        <v>959</v>
      </c>
      <c r="H1046" s="30">
        <v>0</v>
      </c>
      <c r="I1046" t="s">
        <v>960</v>
      </c>
      <c r="J1046" s="31">
        <f>ROUND(E1046/I1044* H1046,5)</f>
        <v>0</v>
      </c>
      <c r="K1046" s="32"/>
    </row>
    <row r="1047" spans="1:27" x14ac:dyDescent="0.25">
      <c r="B1047" t="s">
        <v>981</v>
      </c>
      <c r="C1047" t="s">
        <v>956</v>
      </c>
      <c r="D1047" t="s">
        <v>982</v>
      </c>
      <c r="E1047" s="29">
        <v>6.0000000000000001E-3</v>
      </c>
      <c r="F1047" t="s">
        <v>958</v>
      </c>
      <c r="G1047" t="s">
        <v>959</v>
      </c>
      <c r="H1047" s="30">
        <v>0</v>
      </c>
      <c r="I1047" t="s">
        <v>960</v>
      </c>
      <c r="J1047" s="31">
        <f>ROUND(E1047/I1044* H1047,5)</f>
        <v>0</v>
      </c>
      <c r="K1047" s="32"/>
    </row>
    <row r="1048" spans="1:27" x14ac:dyDescent="0.25">
      <c r="D1048" s="33" t="s">
        <v>961</v>
      </c>
      <c r="E1048" s="32"/>
      <c r="H1048" s="32"/>
      <c r="K1048" s="30">
        <f>SUM(J1046:J1047)</f>
        <v>0</v>
      </c>
    </row>
    <row r="1049" spans="1:27" x14ac:dyDescent="0.25">
      <c r="B1049" s="22" t="s">
        <v>966</v>
      </c>
      <c r="E1049" s="32"/>
      <c r="H1049" s="32"/>
      <c r="K1049" s="32"/>
    </row>
    <row r="1050" spans="1:27" x14ac:dyDescent="0.25">
      <c r="B1050" t="s">
        <v>985</v>
      </c>
      <c r="C1050" t="s">
        <v>114</v>
      </c>
      <c r="D1050" t="s">
        <v>986</v>
      </c>
      <c r="E1050" s="29">
        <v>5.1000000000000004E-3</v>
      </c>
      <c r="G1050" t="s">
        <v>959</v>
      </c>
      <c r="H1050" s="30">
        <v>0</v>
      </c>
      <c r="I1050" t="s">
        <v>960</v>
      </c>
      <c r="J1050" s="31">
        <f>ROUND(E1050* H1050,5)</f>
        <v>0</v>
      </c>
      <c r="K1050" s="32"/>
    </row>
    <row r="1051" spans="1:27" x14ac:dyDescent="0.25">
      <c r="D1051" s="33" t="s">
        <v>974</v>
      </c>
      <c r="E1051" s="32"/>
      <c r="H1051" s="32"/>
      <c r="K1051" s="30">
        <f>SUM(J1050:J1050)</f>
        <v>0</v>
      </c>
    </row>
    <row r="1052" spans="1:27" x14ac:dyDescent="0.25">
      <c r="B1052" s="22" t="s">
        <v>950</v>
      </c>
      <c r="E1052" s="32"/>
      <c r="H1052" s="32"/>
      <c r="K1052" s="32"/>
    </row>
    <row r="1053" spans="1:27" x14ac:dyDescent="0.25">
      <c r="B1053" t="s">
        <v>979</v>
      </c>
      <c r="C1053" t="s">
        <v>114</v>
      </c>
      <c r="D1053" t="s">
        <v>980</v>
      </c>
      <c r="E1053" s="29">
        <v>1</v>
      </c>
      <c r="G1053" t="s">
        <v>959</v>
      </c>
      <c r="H1053" s="30">
        <v>0</v>
      </c>
      <c r="I1053" t="s">
        <v>960</v>
      </c>
      <c r="J1053" s="31">
        <f>ROUND(E1053* H1053,5)</f>
        <v>0</v>
      </c>
      <c r="K1053" s="32"/>
    </row>
    <row r="1054" spans="1:27" x14ac:dyDescent="0.25">
      <c r="D1054" s="33" t="s">
        <v>1376</v>
      </c>
      <c r="E1054" s="32"/>
      <c r="H1054" s="32"/>
      <c r="K1054" s="30">
        <f>SUM(J1053:J1053)</f>
        <v>0</v>
      </c>
    </row>
    <row r="1055" spans="1:27" x14ac:dyDescent="0.25">
      <c r="E1055" s="32"/>
      <c r="H1055" s="32"/>
      <c r="K1055" s="32"/>
    </row>
    <row r="1056" spans="1:27" x14ac:dyDescent="0.25">
      <c r="D1056" s="33" t="s">
        <v>976</v>
      </c>
      <c r="E1056" s="32"/>
      <c r="H1056" s="32">
        <v>1.5</v>
      </c>
      <c r="I1056" t="s">
        <v>977</v>
      </c>
      <c r="J1056">
        <f>ROUND(H1056/100*K1048,5)</f>
        <v>0</v>
      </c>
      <c r="K1056" s="32"/>
    </row>
    <row r="1057" spans="1:27" x14ac:dyDescent="0.25">
      <c r="D1057" s="33" t="s">
        <v>975</v>
      </c>
      <c r="E1057" s="32"/>
      <c r="H1057" s="32"/>
      <c r="K1057" s="34">
        <f>SUM(J1045:J1056)</f>
        <v>0</v>
      </c>
    </row>
    <row r="1058" spans="1:27" x14ac:dyDescent="0.25">
      <c r="D1058" s="33" t="s">
        <v>978</v>
      </c>
      <c r="E1058" s="32"/>
      <c r="H1058" s="32"/>
      <c r="K1058" s="34">
        <f>SUM(K1057:K1057)</f>
        <v>0</v>
      </c>
    </row>
    <row r="1060" spans="1:27" ht="45" customHeight="1" x14ac:dyDescent="0.25">
      <c r="A1060" s="25" t="s">
        <v>1377</v>
      </c>
      <c r="B1060" s="25" t="s">
        <v>109</v>
      </c>
      <c r="C1060" s="26" t="s">
        <v>107</v>
      </c>
      <c r="D1060" s="9" t="s">
        <v>110</v>
      </c>
      <c r="E1060" s="8"/>
      <c r="F1060" s="8"/>
      <c r="G1060" s="26"/>
      <c r="H1060" s="27" t="s">
        <v>953</v>
      </c>
      <c r="I1060" s="7">
        <v>1</v>
      </c>
      <c r="J1060" s="6"/>
      <c r="K1060" s="28">
        <f>ROUND(K1071,2)</f>
        <v>0</v>
      </c>
      <c r="L1060" s="26"/>
      <c r="M1060" s="26"/>
      <c r="N1060" s="26"/>
      <c r="O1060" s="26"/>
      <c r="P1060" s="26"/>
      <c r="Q1060" s="26"/>
      <c r="R1060" s="26"/>
      <c r="S1060" s="26"/>
      <c r="T1060" s="26"/>
      <c r="U1060" s="26"/>
      <c r="V1060" s="26"/>
      <c r="W1060" s="26"/>
      <c r="X1060" s="26"/>
      <c r="Y1060" s="26"/>
      <c r="Z1060" s="26"/>
      <c r="AA1060" s="26"/>
    </row>
    <row r="1061" spans="1:27" x14ac:dyDescent="0.25">
      <c r="B1061" s="22" t="s">
        <v>954</v>
      </c>
    </row>
    <row r="1062" spans="1:27" x14ac:dyDescent="0.25">
      <c r="B1062" t="s">
        <v>994</v>
      </c>
      <c r="C1062" t="s">
        <v>956</v>
      </c>
      <c r="D1062" t="s">
        <v>995</v>
      </c>
      <c r="E1062" s="29">
        <v>7.4999999999999997E-2</v>
      </c>
      <c r="F1062" t="s">
        <v>958</v>
      </c>
      <c r="G1062" t="s">
        <v>959</v>
      </c>
      <c r="H1062" s="30">
        <v>0</v>
      </c>
      <c r="I1062" t="s">
        <v>960</v>
      </c>
      <c r="J1062" s="31">
        <f>ROUND(E1062/I1060* H1062,5)</f>
        <v>0</v>
      </c>
      <c r="K1062" s="32"/>
    </row>
    <row r="1063" spans="1:27" x14ac:dyDescent="0.25">
      <c r="B1063" t="s">
        <v>992</v>
      </c>
      <c r="C1063" t="s">
        <v>956</v>
      </c>
      <c r="D1063" t="s">
        <v>993</v>
      </c>
      <c r="E1063" s="29">
        <v>0.15</v>
      </c>
      <c r="F1063" t="s">
        <v>958</v>
      </c>
      <c r="G1063" t="s">
        <v>959</v>
      </c>
      <c r="H1063" s="30">
        <v>0</v>
      </c>
      <c r="I1063" t="s">
        <v>960</v>
      </c>
      <c r="J1063" s="31">
        <f>ROUND(E1063/I1060* H1063,5)</f>
        <v>0</v>
      </c>
      <c r="K1063" s="32"/>
    </row>
    <row r="1064" spans="1:27" x14ac:dyDescent="0.25">
      <c r="D1064" s="33" t="s">
        <v>961</v>
      </c>
      <c r="E1064" s="32"/>
      <c r="H1064" s="32"/>
      <c r="K1064" s="30">
        <f>SUM(J1062:J1063)</f>
        <v>0</v>
      </c>
    </row>
    <row r="1065" spans="1:27" x14ac:dyDescent="0.25">
      <c r="B1065" s="22" t="s">
        <v>966</v>
      </c>
      <c r="E1065" s="32"/>
      <c r="H1065" s="32"/>
      <c r="K1065" s="32"/>
    </row>
    <row r="1066" spans="1:27" x14ac:dyDescent="0.25">
      <c r="B1066" t="s">
        <v>1378</v>
      </c>
      <c r="C1066" t="s">
        <v>107</v>
      </c>
      <c r="D1066" t="s">
        <v>1379</v>
      </c>
      <c r="E1066" s="29">
        <v>1.05</v>
      </c>
      <c r="G1066" t="s">
        <v>959</v>
      </c>
      <c r="H1066" s="30">
        <v>0</v>
      </c>
      <c r="I1066" t="s">
        <v>960</v>
      </c>
      <c r="J1066" s="31">
        <f>ROUND(E1066* H1066,5)</f>
        <v>0</v>
      </c>
      <c r="K1066" s="32"/>
    </row>
    <row r="1067" spans="1:27" x14ac:dyDescent="0.25">
      <c r="D1067" s="33" t="s">
        <v>974</v>
      </c>
      <c r="E1067" s="32"/>
      <c r="H1067" s="32"/>
      <c r="K1067" s="30">
        <f>SUM(J1066:J1066)</f>
        <v>0</v>
      </c>
    </row>
    <row r="1068" spans="1:27" x14ac:dyDescent="0.25">
      <c r="E1068" s="32"/>
      <c r="H1068" s="32"/>
      <c r="K1068" s="32"/>
    </row>
    <row r="1069" spans="1:27" x14ac:dyDescent="0.25">
      <c r="D1069" s="33" t="s">
        <v>976</v>
      </c>
      <c r="E1069" s="32"/>
      <c r="H1069" s="32">
        <v>1.5</v>
      </c>
      <c r="I1069" t="s">
        <v>977</v>
      </c>
      <c r="J1069">
        <f>ROUND(H1069/100*K1064,5)</f>
        <v>0</v>
      </c>
      <c r="K1069" s="32"/>
    </row>
    <row r="1070" spans="1:27" x14ac:dyDescent="0.25">
      <c r="D1070" s="33" t="s">
        <v>975</v>
      </c>
      <c r="E1070" s="32"/>
      <c r="H1070" s="32"/>
      <c r="K1070" s="34">
        <f>SUM(J1061:J1069)</f>
        <v>0</v>
      </c>
    </row>
    <row r="1071" spans="1:27" x14ac:dyDescent="0.25">
      <c r="D1071" s="33" t="s">
        <v>978</v>
      </c>
      <c r="E1071" s="32"/>
      <c r="H1071" s="32"/>
      <c r="K1071" s="34">
        <f>SUM(K1070:K1070)</f>
        <v>0</v>
      </c>
    </row>
    <row r="1073" spans="1:27" ht="45" customHeight="1" x14ac:dyDescent="0.25">
      <c r="A1073" s="25" t="s">
        <v>1380</v>
      </c>
      <c r="B1073" s="25" t="s">
        <v>122</v>
      </c>
      <c r="C1073" s="26" t="s">
        <v>114</v>
      </c>
      <c r="D1073" s="9" t="s">
        <v>123</v>
      </c>
      <c r="E1073" s="8"/>
      <c r="F1073" s="8"/>
      <c r="G1073" s="26"/>
      <c r="H1073" s="27" t="s">
        <v>953</v>
      </c>
      <c r="I1073" s="7">
        <v>1</v>
      </c>
      <c r="J1073" s="6"/>
      <c r="K1073" s="28">
        <f>ROUND(K1087,2)</f>
        <v>0</v>
      </c>
      <c r="L1073" s="26"/>
      <c r="M1073" s="26"/>
      <c r="N1073" s="26"/>
      <c r="O1073" s="26"/>
      <c r="P1073" s="26"/>
      <c r="Q1073" s="26"/>
      <c r="R1073" s="26"/>
      <c r="S1073" s="26"/>
      <c r="T1073" s="26"/>
      <c r="U1073" s="26"/>
      <c r="V1073" s="26"/>
      <c r="W1073" s="26"/>
      <c r="X1073" s="26"/>
      <c r="Y1073" s="26"/>
      <c r="Z1073" s="26"/>
      <c r="AA1073" s="26"/>
    </row>
    <row r="1074" spans="1:27" x14ac:dyDescent="0.25">
      <c r="B1074" s="22" t="s">
        <v>954</v>
      </c>
    </row>
    <row r="1075" spans="1:27" x14ac:dyDescent="0.25">
      <c r="B1075" t="s">
        <v>1381</v>
      </c>
      <c r="C1075" t="s">
        <v>956</v>
      </c>
      <c r="D1075" t="s">
        <v>1382</v>
      </c>
      <c r="E1075" s="29">
        <v>1.4999999999999999E-2</v>
      </c>
      <c r="F1075" t="s">
        <v>958</v>
      </c>
      <c r="G1075" t="s">
        <v>959</v>
      </c>
      <c r="H1075" s="30">
        <v>0</v>
      </c>
      <c r="I1075" t="s">
        <v>960</v>
      </c>
      <c r="J1075" s="31">
        <f>ROUND(E1075/I1073* H1075,5)</f>
        <v>0</v>
      </c>
      <c r="K1075" s="32"/>
    </row>
    <row r="1076" spans="1:27" x14ac:dyDescent="0.25">
      <c r="B1076" t="s">
        <v>1383</v>
      </c>
      <c r="C1076" t="s">
        <v>956</v>
      </c>
      <c r="D1076" t="s">
        <v>1384</v>
      </c>
      <c r="E1076" s="29">
        <v>1.4999999999999999E-2</v>
      </c>
      <c r="F1076" t="s">
        <v>958</v>
      </c>
      <c r="G1076" t="s">
        <v>959</v>
      </c>
      <c r="H1076" s="30">
        <v>0</v>
      </c>
      <c r="I1076" t="s">
        <v>960</v>
      </c>
      <c r="J1076" s="31">
        <f>ROUND(E1076/I1073* H1076,5)</f>
        <v>0</v>
      </c>
      <c r="K1076" s="32"/>
    </row>
    <row r="1077" spans="1:27" x14ac:dyDescent="0.25">
      <c r="D1077" s="33" t="s">
        <v>961</v>
      </c>
      <c r="E1077" s="32"/>
      <c r="H1077" s="32"/>
      <c r="K1077" s="30">
        <f>SUM(J1075:J1076)</f>
        <v>0</v>
      </c>
    </row>
    <row r="1078" spans="1:27" x14ac:dyDescent="0.25">
      <c r="B1078" s="22" t="s">
        <v>962</v>
      </c>
      <c r="E1078" s="32"/>
      <c r="H1078" s="32"/>
      <c r="K1078" s="32"/>
    </row>
    <row r="1079" spans="1:27" x14ac:dyDescent="0.25">
      <c r="B1079" t="s">
        <v>1385</v>
      </c>
      <c r="C1079" t="s">
        <v>956</v>
      </c>
      <c r="D1079" t="s">
        <v>1386</v>
      </c>
      <c r="E1079" s="29">
        <v>1.4999999999999999E-2</v>
      </c>
      <c r="F1079" t="s">
        <v>958</v>
      </c>
      <c r="G1079" t="s">
        <v>959</v>
      </c>
      <c r="H1079" s="30">
        <v>0</v>
      </c>
      <c r="I1079" t="s">
        <v>960</v>
      </c>
      <c r="J1079" s="31">
        <f>ROUND(E1079/I1073* H1079,5)</f>
        <v>0</v>
      </c>
      <c r="K1079" s="32"/>
    </row>
    <row r="1080" spans="1:27" x14ac:dyDescent="0.25">
      <c r="D1080" s="33" t="s">
        <v>965</v>
      </c>
      <c r="E1080" s="32"/>
      <c r="H1080" s="32"/>
      <c r="K1080" s="30">
        <f>SUM(J1079:J1079)</f>
        <v>0</v>
      </c>
    </row>
    <row r="1081" spans="1:27" x14ac:dyDescent="0.25">
      <c r="B1081" s="22" t="s">
        <v>966</v>
      </c>
      <c r="E1081" s="32"/>
      <c r="H1081" s="32"/>
      <c r="K1081" s="32"/>
    </row>
    <row r="1082" spans="1:27" x14ac:dyDescent="0.25">
      <c r="B1082" t="s">
        <v>1387</v>
      </c>
      <c r="C1082" t="s">
        <v>114</v>
      </c>
      <c r="D1082" t="s">
        <v>1388</v>
      </c>
      <c r="E1082" s="29">
        <v>1</v>
      </c>
      <c r="G1082" t="s">
        <v>959</v>
      </c>
      <c r="H1082" s="30">
        <v>0</v>
      </c>
      <c r="I1082" t="s">
        <v>960</v>
      </c>
      <c r="J1082" s="31">
        <f>ROUND(E1082* H1082,5)</f>
        <v>0</v>
      </c>
      <c r="K1082" s="32"/>
    </row>
    <row r="1083" spans="1:27" x14ac:dyDescent="0.25">
      <c r="D1083" s="33" t="s">
        <v>974</v>
      </c>
      <c r="E1083" s="32"/>
      <c r="H1083" s="32"/>
      <c r="K1083" s="30">
        <f>SUM(J1082:J1082)</f>
        <v>0</v>
      </c>
    </row>
    <row r="1084" spans="1:27" x14ac:dyDescent="0.25">
      <c r="E1084" s="32"/>
      <c r="H1084" s="32"/>
      <c r="K1084" s="32"/>
    </row>
    <row r="1085" spans="1:27" x14ac:dyDescent="0.25">
      <c r="D1085" s="33" t="s">
        <v>976</v>
      </c>
      <c r="E1085" s="32"/>
      <c r="H1085" s="32">
        <v>2.5</v>
      </c>
      <c r="I1085" t="s">
        <v>977</v>
      </c>
      <c r="J1085">
        <f>ROUND(H1085/100*K1077,5)</f>
        <v>0</v>
      </c>
      <c r="K1085" s="32"/>
    </row>
    <row r="1086" spans="1:27" x14ac:dyDescent="0.25">
      <c r="D1086" s="33" t="s">
        <v>975</v>
      </c>
      <c r="E1086" s="32"/>
      <c r="H1086" s="32"/>
      <c r="K1086" s="34">
        <f>SUM(J1074:J1085)</f>
        <v>0</v>
      </c>
    </row>
    <row r="1087" spans="1:27" x14ac:dyDescent="0.25">
      <c r="D1087" s="33" t="s">
        <v>978</v>
      </c>
      <c r="E1087" s="32"/>
      <c r="H1087" s="32"/>
      <c r="K1087" s="34">
        <f>SUM(K1086:K1086)</f>
        <v>0</v>
      </c>
    </row>
    <row r="1089" spans="1:27" ht="45" customHeight="1" x14ac:dyDescent="0.25">
      <c r="A1089" s="25" t="s">
        <v>1389</v>
      </c>
      <c r="B1089" s="25" t="s">
        <v>153</v>
      </c>
      <c r="C1089" s="26" t="s">
        <v>114</v>
      </c>
      <c r="D1089" s="9" t="s">
        <v>154</v>
      </c>
      <c r="E1089" s="8"/>
      <c r="F1089" s="8"/>
      <c r="G1089" s="26"/>
      <c r="H1089" s="27" t="s">
        <v>953</v>
      </c>
      <c r="I1089" s="7">
        <v>1</v>
      </c>
      <c r="J1089" s="6"/>
      <c r="K1089" s="28">
        <f>ROUND(K1103,2)</f>
        <v>0</v>
      </c>
      <c r="L1089" s="26"/>
      <c r="M1089" s="26"/>
      <c r="N1089" s="26"/>
      <c r="O1089" s="26"/>
      <c r="P1089" s="26"/>
      <c r="Q1089" s="26"/>
      <c r="R1089" s="26"/>
      <c r="S1089" s="26"/>
      <c r="T1089" s="26"/>
      <c r="U1089" s="26"/>
      <c r="V1089" s="26"/>
      <c r="W1089" s="26"/>
      <c r="X1089" s="26"/>
      <c r="Y1089" s="26"/>
      <c r="Z1089" s="26"/>
      <c r="AA1089" s="26"/>
    </row>
    <row r="1090" spans="1:27" x14ac:dyDescent="0.25">
      <c r="B1090" s="22" t="s">
        <v>954</v>
      </c>
    </row>
    <row r="1091" spans="1:27" x14ac:dyDescent="0.25">
      <c r="B1091" t="s">
        <v>1381</v>
      </c>
      <c r="C1091" t="s">
        <v>956</v>
      </c>
      <c r="D1091" t="s">
        <v>1382</v>
      </c>
      <c r="E1091" s="29">
        <v>1.4999999999999999E-2</v>
      </c>
      <c r="F1091" t="s">
        <v>958</v>
      </c>
      <c r="G1091" t="s">
        <v>959</v>
      </c>
      <c r="H1091" s="30">
        <v>0</v>
      </c>
      <c r="I1091" t="s">
        <v>960</v>
      </c>
      <c r="J1091" s="31">
        <f>ROUND(E1091/I1089* H1091,5)</f>
        <v>0</v>
      </c>
      <c r="K1091" s="32"/>
    </row>
    <row r="1092" spans="1:27" x14ac:dyDescent="0.25">
      <c r="B1092" t="s">
        <v>1383</v>
      </c>
      <c r="C1092" t="s">
        <v>956</v>
      </c>
      <c r="D1092" t="s">
        <v>1384</v>
      </c>
      <c r="E1092" s="29">
        <v>1.4999999999999999E-2</v>
      </c>
      <c r="F1092" t="s">
        <v>958</v>
      </c>
      <c r="G1092" t="s">
        <v>959</v>
      </c>
      <c r="H1092" s="30">
        <v>0</v>
      </c>
      <c r="I1092" t="s">
        <v>960</v>
      </c>
      <c r="J1092" s="31">
        <f>ROUND(E1092/I1089* H1092,5)</f>
        <v>0</v>
      </c>
      <c r="K1092" s="32"/>
    </row>
    <row r="1093" spans="1:27" x14ac:dyDescent="0.25">
      <c r="D1093" s="33" t="s">
        <v>961</v>
      </c>
      <c r="E1093" s="32"/>
      <c r="H1093" s="32"/>
      <c r="K1093" s="30">
        <f>SUM(J1091:J1092)</f>
        <v>0</v>
      </c>
    </row>
    <row r="1094" spans="1:27" x14ac:dyDescent="0.25">
      <c r="B1094" s="22" t="s">
        <v>962</v>
      </c>
      <c r="E1094" s="32"/>
      <c r="H1094" s="32"/>
      <c r="K1094" s="32"/>
    </row>
    <row r="1095" spans="1:27" x14ac:dyDescent="0.25">
      <c r="B1095" t="s">
        <v>1385</v>
      </c>
      <c r="C1095" t="s">
        <v>956</v>
      </c>
      <c r="D1095" t="s">
        <v>1386</v>
      </c>
      <c r="E1095" s="29">
        <v>1.4999999999999999E-2</v>
      </c>
      <c r="F1095" t="s">
        <v>958</v>
      </c>
      <c r="G1095" t="s">
        <v>959</v>
      </c>
      <c r="H1095" s="30">
        <v>0</v>
      </c>
      <c r="I1095" t="s">
        <v>960</v>
      </c>
      <c r="J1095" s="31">
        <f>ROUND(E1095/I1089* H1095,5)</f>
        <v>0</v>
      </c>
      <c r="K1095" s="32"/>
    </row>
    <row r="1096" spans="1:27" x14ac:dyDescent="0.25">
      <c r="D1096" s="33" t="s">
        <v>965</v>
      </c>
      <c r="E1096" s="32"/>
      <c r="H1096" s="32"/>
      <c r="K1096" s="30">
        <f>SUM(J1095:J1095)</f>
        <v>0</v>
      </c>
    </row>
    <row r="1097" spans="1:27" x14ac:dyDescent="0.25">
      <c r="B1097" s="22" t="s">
        <v>966</v>
      </c>
      <c r="E1097" s="32"/>
      <c r="H1097" s="32"/>
      <c r="K1097" s="32"/>
    </row>
    <row r="1098" spans="1:27" x14ac:dyDescent="0.25">
      <c r="B1098" t="s">
        <v>996</v>
      </c>
      <c r="C1098" t="s">
        <v>114</v>
      </c>
      <c r="D1098" t="s">
        <v>997</v>
      </c>
      <c r="E1098" s="29">
        <v>1</v>
      </c>
      <c r="G1098" t="s">
        <v>959</v>
      </c>
      <c r="H1098" s="30">
        <v>0</v>
      </c>
      <c r="I1098" t="s">
        <v>960</v>
      </c>
      <c r="J1098" s="31">
        <f>ROUND(E1098* H1098,5)</f>
        <v>0</v>
      </c>
      <c r="K1098" s="32"/>
    </row>
    <row r="1099" spans="1:27" x14ac:dyDescent="0.25">
      <c r="D1099" s="33" t="s">
        <v>974</v>
      </c>
      <c r="E1099" s="32"/>
      <c r="H1099" s="32"/>
      <c r="K1099" s="30">
        <f>SUM(J1098:J1098)</f>
        <v>0</v>
      </c>
    </row>
    <row r="1100" spans="1:27" x14ac:dyDescent="0.25">
      <c r="E1100" s="32"/>
      <c r="H1100" s="32"/>
      <c r="K1100" s="32"/>
    </row>
    <row r="1101" spans="1:27" x14ac:dyDescent="0.25">
      <c r="D1101" s="33" t="s">
        <v>976</v>
      </c>
      <c r="E1101" s="32"/>
      <c r="H1101" s="32">
        <v>2.5</v>
      </c>
      <c r="I1101" t="s">
        <v>977</v>
      </c>
      <c r="J1101">
        <f>ROUND(H1101/100*K1093,5)</f>
        <v>0</v>
      </c>
      <c r="K1101" s="32"/>
    </row>
    <row r="1102" spans="1:27" x14ac:dyDescent="0.25">
      <c r="D1102" s="33" t="s">
        <v>975</v>
      </c>
      <c r="E1102" s="32"/>
      <c r="H1102" s="32"/>
      <c r="K1102" s="34">
        <f>SUM(J1090:J1101)</f>
        <v>0</v>
      </c>
    </row>
    <row r="1103" spans="1:27" x14ac:dyDescent="0.25">
      <c r="D1103" s="33" t="s">
        <v>978</v>
      </c>
      <c r="E1103" s="32"/>
      <c r="H1103" s="32"/>
      <c r="K1103" s="34">
        <f>SUM(K1102:K1102)</f>
        <v>0</v>
      </c>
    </row>
    <row r="1105" spans="1:27" ht="45" customHeight="1" x14ac:dyDescent="0.25">
      <c r="A1105" s="25" t="s">
        <v>1390</v>
      </c>
      <c r="B1105" s="25" t="s">
        <v>124</v>
      </c>
      <c r="C1105" s="26" t="s">
        <v>114</v>
      </c>
      <c r="D1105" s="9" t="s">
        <v>125</v>
      </c>
      <c r="E1105" s="8"/>
      <c r="F1105" s="8"/>
      <c r="G1105" s="26"/>
      <c r="H1105" s="27" t="s">
        <v>953</v>
      </c>
      <c r="I1105" s="7">
        <v>1</v>
      </c>
      <c r="J1105" s="6"/>
      <c r="K1105" s="28">
        <f>ROUND(K1119,2)</f>
        <v>0</v>
      </c>
      <c r="L1105" s="26"/>
      <c r="M1105" s="26"/>
      <c r="N1105" s="26"/>
      <c r="O1105" s="26"/>
      <c r="P1105" s="26"/>
      <c r="Q1105" s="26"/>
      <c r="R1105" s="26"/>
      <c r="S1105" s="26"/>
      <c r="T1105" s="26"/>
      <c r="U1105" s="26"/>
      <c r="V1105" s="26"/>
      <c r="W1105" s="26"/>
      <c r="X1105" s="26"/>
      <c r="Y1105" s="26"/>
      <c r="Z1105" s="26"/>
      <c r="AA1105" s="26"/>
    </row>
    <row r="1106" spans="1:27" x14ac:dyDescent="0.25">
      <c r="B1106" s="22" t="s">
        <v>954</v>
      </c>
    </row>
    <row r="1107" spans="1:27" x14ac:dyDescent="0.25">
      <c r="B1107" t="s">
        <v>1381</v>
      </c>
      <c r="C1107" t="s">
        <v>956</v>
      </c>
      <c r="D1107" t="s">
        <v>1382</v>
      </c>
      <c r="E1107" s="29">
        <v>0.01</v>
      </c>
      <c r="F1107" t="s">
        <v>958</v>
      </c>
      <c r="G1107" t="s">
        <v>959</v>
      </c>
      <c r="H1107" s="30">
        <v>0</v>
      </c>
      <c r="I1107" t="s">
        <v>960</v>
      </c>
      <c r="J1107" s="31">
        <f>ROUND(E1107/I1105* H1107,5)</f>
        <v>0</v>
      </c>
      <c r="K1107" s="32"/>
    </row>
    <row r="1108" spans="1:27" x14ac:dyDescent="0.25">
      <c r="B1108" t="s">
        <v>1383</v>
      </c>
      <c r="C1108" t="s">
        <v>956</v>
      </c>
      <c r="D1108" t="s">
        <v>1384</v>
      </c>
      <c r="E1108" s="29">
        <v>1.7999999999999999E-2</v>
      </c>
      <c r="F1108" t="s">
        <v>958</v>
      </c>
      <c r="G1108" t="s">
        <v>959</v>
      </c>
      <c r="H1108" s="30">
        <v>0</v>
      </c>
      <c r="I1108" t="s">
        <v>960</v>
      </c>
      <c r="J1108" s="31">
        <f>ROUND(E1108/I1105* H1108,5)</f>
        <v>0</v>
      </c>
      <c r="K1108" s="32"/>
    </row>
    <row r="1109" spans="1:27" x14ac:dyDescent="0.25">
      <c r="D1109" s="33" t="s">
        <v>961</v>
      </c>
      <c r="E1109" s="32"/>
      <c r="H1109" s="32"/>
      <c r="K1109" s="30">
        <f>SUM(J1107:J1108)</f>
        <v>0</v>
      </c>
    </row>
    <row r="1110" spans="1:27" x14ac:dyDescent="0.25">
      <c r="B1110" s="22" t="s">
        <v>962</v>
      </c>
      <c r="E1110" s="32"/>
      <c r="H1110" s="32"/>
      <c r="K1110" s="32"/>
    </row>
    <row r="1111" spans="1:27" x14ac:dyDescent="0.25">
      <c r="B1111" t="s">
        <v>1385</v>
      </c>
      <c r="C1111" t="s">
        <v>956</v>
      </c>
      <c r="D1111" t="s">
        <v>1386</v>
      </c>
      <c r="E1111" s="29">
        <v>1.7999999999999999E-2</v>
      </c>
      <c r="F1111" t="s">
        <v>958</v>
      </c>
      <c r="G1111" t="s">
        <v>959</v>
      </c>
      <c r="H1111" s="30">
        <v>0</v>
      </c>
      <c r="I1111" t="s">
        <v>960</v>
      </c>
      <c r="J1111" s="31">
        <f>ROUND(E1111/I1105* H1111,5)</f>
        <v>0</v>
      </c>
      <c r="K1111" s="32"/>
    </row>
    <row r="1112" spans="1:27" x14ac:dyDescent="0.25">
      <c r="D1112" s="33" t="s">
        <v>965</v>
      </c>
      <c r="E1112" s="32"/>
      <c r="H1112" s="32"/>
      <c r="K1112" s="30">
        <f>SUM(J1111:J1111)</f>
        <v>0</v>
      </c>
    </row>
    <row r="1113" spans="1:27" x14ac:dyDescent="0.25">
      <c r="B1113" s="22" t="s">
        <v>966</v>
      </c>
      <c r="E1113" s="32"/>
      <c r="H1113" s="32"/>
      <c r="K1113" s="32"/>
    </row>
    <row r="1114" spans="1:27" x14ac:dyDescent="0.25">
      <c r="B1114" t="s">
        <v>1387</v>
      </c>
      <c r="C1114" t="s">
        <v>114</v>
      </c>
      <c r="D1114" t="s">
        <v>1388</v>
      </c>
      <c r="E1114" s="29">
        <v>1</v>
      </c>
      <c r="G1114" t="s">
        <v>959</v>
      </c>
      <c r="H1114" s="30">
        <v>0</v>
      </c>
      <c r="I1114" t="s">
        <v>960</v>
      </c>
      <c r="J1114" s="31">
        <f>ROUND(E1114* H1114,5)</f>
        <v>0</v>
      </c>
      <c r="K1114" s="32"/>
    </row>
    <row r="1115" spans="1:27" x14ac:dyDescent="0.25">
      <c r="D1115" s="33" t="s">
        <v>974</v>
      </c>
      <c r="E1115" s="32"/>
      <c r="H1115" s="32"/>
      <c r="K1115" s="30">
        <f>SUM(J1114:J1114)</f>
        <v>0</v>
      </c>
    </row>
    <row r="1116" spans="1:27" x14ac:dyDescent="0.25">
      <c r="E1116" s="32"/>
      <c r="H1116" s="32"/>
      <c r="K1116" s="32"/>
    </row>
    <row r="1117" spans="1:27" x14ac:dyDescent="0.25">
      <c r="D1117" s="33" t="s">
        <v>976</v>
      </c>
      <c r="E1117" s="32"/>
      <c r="H1117" s="32">
        <v>2.5</v>
      </c>
      <c r="I1117" t="s">
        <v>977</v>
      </c>
      <c r="J1117">
        <f>ROUND(H1117/100*K1109,5)</f>
        <v>0</v>
      </c>
      <c r="K1117" s="32"/>
    </row>
    <row r="1118" spans="1:27" x14ac:dyDescent="0.25">
      <c r="D1118" s="33" t="s">
        <v>975</v>
      </c>
      <c r="E1118" s="32"/>
      <c r="H1118" s="32"/>
      <c r="K1118" s="34">
        <f>SUM(J1106:J1117)</f>
        <v>0</v>
      </c>
    </row>
    <row r="1119" spans="1:27" x14ac:dyDescent="0.25">
      <c r="D1119" s="33" t="s">
        <v>978</v>
      </c>
      <c r="E1119" s="32"/>
      <c r="H1119" s="32"/>
      <c r="K1119" s="34">
        <f>SUM(K1118:K1118)</f>
        <v>0</v>
      </c>
    </row>
    <row r="1121" spans="1:27" ht="45" customHeight="1" x14ac:dyDescent="0.25">
      <c r="A1121" s="25" t="s">
        <v>1391</v>
      </c>
      <c r="B1121" s="25" t="s">
        <v>151</v>
      </c>
      <c r="C1121" s="26" t="s">
        <v>114</v>
      </c>
      <c r="D1121" s="9" t="s">
        <v>152</v>
      </c>
      <c r="E1121" s="8"/>
      <c r="F1121" s="8"/>
      <c r="G1121" s="26"/>
      <c r="H1121" s="27" t="s">
        <v>953</v>
      </c>
      <c r="I1121" s="7">
        <v>1</v>
      </c>
      <c r="J1121" s="6"/>
      <c r="K1121" s="28">
        <f>ROUND(K1135,2)</f>
        <v>0</v>
      </c>
      <c r="L1121" s="26"/>
      <c r="M1121" s="26"/>
      <c r="N1121" s="26"/>
      <c r="O1121" s="26"/>
      <c r="P1121" s="26"/>
      <c r="Q1121" s="26"/>
      <c r="R1121" s="26"/>
      <c r="S1121" s="26"/>
      <c r="T1121" s="26"/>
      <c r="U1121" s="26"/>
      <c r="V1121" s="26"/>
      <c r="W1121" s="26"/>
      <c r="X1121" s="26"/>
      <c r="Y1121" s="26"/>
      <c r="Z1121" s="26"/>
      <c r="AA1121" s="26"/>
    </row>
    <row r="1122" spans="1:27" x14ac:dyDescent="0.25">
      <c r="B1122" s="22" t="s">
        <v>954</v>
      </c>
    </row>
    <row r="1123" spans="1:27" x14ac:dyDescent="0.25">
      <c r="B1123" t="s">
        <v>1383</v>
      </c>
      <c r="C1123" t="s">
        <v>956</v>
      </c>
      <c r="D1123" t="s">
        <v>1384</v>
      </c>
      <c r="E1123" s="29">
        <v>1.7999999999999999E-2</v>
      </c>
      <c r="F1123" t="s">
        <v>958</v>
      </c>
      <c r="G1123" t="s">
        <v>959</v>
      </c>
      <c r="H1123" s="30">
        <v>0</v>
      </c>
      <c r="I1123" t="s">
        <v>960</v>
      </c>
      <c r="J1123" s="31">
        <f>ROUND(E1123/I1121* H1123,5)</f>
        <v>0</v>
      </c>
      <c r="K1123" s="32"/>
    </row>
    <row r="1124" spans="1:27" x14ac:dyDescent="0.25">
      <c r="B1124" t="s">
        <v>1381</v>
      </c>
      <c r="C1124" t="s">
        <v>956</v>
      </c>
      <c r="D1124" t="s">
        <v>1382</v>
      </c>
      <c r="E1124" s="29">
        <v>0.01</v>
      </c>
      <c r="F1124" t="s">
        <v>958</v>
      </c>
      <c r="G1124" t="s">
        <v>959</v>
      </c>
      <c r="H1124" s="30">
        <v>0</v>
      </c>
      <c r="I1124" t="s">
        <v>960</v>
      </c>
      <c r="J1124" s="31">
        <f>ROUND(E1124/I1121* H1124,5)</f>
        <v>0</v>
      </c>
      <c r="K1124" s="32"/>
    </row>
    <row r="1125" spans="1:27" x14ac:dyDescent="0.25">
      <c r="D1125" s="33" t="s">
        <v>961</v>
      </c>
      <c r="E1125" s="32"/>
      <c r="H1125" s="32"/>
      <c r="K1125" s="30">
        <f>SUM(J1123:J1124)</f>
        <v>0</v>
      </c>
    </row>
    <row r="1126" spans="1:27" x14ac:dyDescent="0.25">
      <c r="B1126" s="22" t="s">
        <v>962</v>
      </c>
      <c r="E1126" s="32"/>
      <c r="H1126" s="32"/>
      <c r="K1126" s="32"/>
    </row>
    <row r="1127" spans="1:27" x14ac:dyDescent="0.25">
      <c r="B1127" t="s">
        <v>1385</v>
      </c>
      <c r="C1127" t="s">
        <v>956</v>
      </c>
      <c r="D1127" t="s">
        <v>1386</v>
      </c>
      <c r="E1127" s="29">
        <v>1.7999999999999999E-2</v>
      </c>
      <c r="F1127" t="s">
        <v>958</v>
      </c>
      <c r="G1127" t="s">
        <v>959</v>
      </c>
      <c r="H1127" s="30">
        <v>0</v>
      </c>
      <c r="I1127" t="s">
        <v>960</v>
      </c>
      <c r="J1127" s="31">
        <f>ROUND(E1127/I1121* H1127,5)</f>
        <v>0</v>
      </c>
      <c r="K1127" s="32"/>
    </row>
    <row r="1128" spans="1:27" x14ac:dyDescent="0.25">
      <c r="D1128" s="33" t="s">
        <v>965</v>
      </c>
      <c r="E1128" s="32"/>
      <c r="H1128" s="32"/>
      <c r="K1128" s="30">
        <f>SUM(J1127:J1127)</f>
        <v>0</v>
      </c>
    </row>
    <row r="1129" spans="1:27" x14ac:dyDescent="0.25">
      <c r="B1129" s="22" t="s">
        <v>966</v>
      </c>
      <c r="E1129" s="32"/>
      <c r="H1129" s="32"/>
      <c r="K1129" s="32"/>
    </row>
    <row r="1130" spans="1:27" x14ac:dyDescent="0.25">
      <c r="B1130" t="s">
        <v>996</v>
      </c>
      <c r="C1130" t="s">
        <v>114</v>
      </c>
      <c r="D1130" t="s">
        <v>997</v>
      </c>
      <c r="E1130" s="29">
        <v>1</v>
      </c>
      <c r="G1130" t="s">
        <v>959</v>
      </c>
      <c r="H1130" s="30">
        <v>0</v>
      </c>
      <c r="I1130" t="s">
        <v>960</v>
      </c>
      <c r="J1130" s="31">
        <f>ROUND(E1130* H1130,5)</f>
        <v>0</v>
      </c>
      <c r="K1130" s="32"/>
    </row>
    <row r="1131" spans="1:27" x14ac:dyDescent="0.25">
      <c r="D1131" s="33" t="s">
        <v>974</v>
      </c>
      <c r="E1131" s="32"/>
      <c r="H1131" s="32"/>
      <c r="K1131" s="30">
        <f>SUM(J1130:J1130)</f>
        <v>0</v>
      </c>
    </row>
    <row r="1132" spans="1:27" x14ac:dyDescent="0.25">
      <c r="E1132" s="32"/>
      <c r="H1132" s="32"/>
      <c r="K1132" s="32"/>
    </row>
    <row r="1133" spans="1:27" x14ac:dyDescent="0.25">
      <c r="D1133" s="33" t="s">
        <v>976</v>
      </c>
      <c r="E1133" s="32"/>
      <c r="H1133" s="32">
        <v>2.5</v>
      </c>
      <c r="I1133" t="s">
        <v>977</v>
      </c>
      <c r="J1133">
        <f>ROUND(H1133/100*K1125,5)</f>
        <v>0</v>
      </c>
      <c r="K1133" s="32"/>
    </row>
    <row r="1134" spans="1:27" x14ac:dyDescent="0.25">
      <c r="D1134" s="33" t="s">
        <v>975</v>
      </c>
      <c r="E1134" s="32"/>
      <c r="H1134" s="32"/>
      <c r="K1134" s="34">
        <f>SUM(J1122:J1133)</f>
        <v>0</v>
      </c>
    </row>
    <row r="1135" spans="1:27" x14ac:dyDescent="0.25">
      <c r="D1135" s="33" t="s">
        <v>978</v>
      </c>
      <c r="E1135" s="32"/>
      <c r="H1135" s="32"/>
      <c r="K1135" s="34">
        <f>SUM(K1134:K1134)</f>
        <v>0</v>
      </c>
    </row>
    <row r="1137" spans="1:27" ht="45" customHeight="1" x14ac:dyDescent="0.25">
      <c r="A1137" s="25" t="s">
        <v>1392</v>
      </c>
      <c r="B1137" s="25" t="s">
        <v>147</v>
      </c>
      <c r="C1137" s="26" t="s">
        <v>107</v>
      </c>
      <c r="D1137" s="9" t="s">
        <v>148</v>
      </c>
      <c r="E1137" s="8"/>
      <c r="F1137" s="8"/>
      <c r="G1137" s="26"/>
      <c r="H1137" s="27" t="s">
        <v>953</v>
      </c>
      <c r="I1137" s="7">
        <v>1</v>
      </c>
      <c r="J1137" s="6"/>
      <c r="K1137" s="28">
        <f>ROUND(K1148,2)</f>
        <v>0</v>
      </c>
      <c r="L1137" s="26"/>
      <c r="M1137" s="26"/>
      <c r="N1137" s="26"/>
      <c r="O1137" s="26"/>
      <c r="P1137" s="26"/>
      <c r="Q1137" s="26"/>
      <c r="R1137" s="26"/>
      <c r="S1137" s="26"/>
      <c r="T1137" s="26"/>
      <c r="U1137" s="26"/>
      <c r="V1137" s="26"/>
      <c r="W1137" s="26"/>
      <c r="X1137" s="26"/>
      <c r="Y1137" s="26"/>
      <c r="Z1137" s="26"/>
      <c r="AA1137" s="26"/>
    </row>
    <row r="1138" spans="1:27" x14ac:dyDescent="0.25">
      <c r="B1138" s="22" t="s">
        <v>954</v>
      </c>
    </row>
    <row r="1139" spans="1:27" x14ac:dyDescent="0.25">
      <c r="B1139" t="s">
        <v>994</v>
      </c>
      <c r="C1139" t="s">
        <v>956</v>
      </c>
      <c r="D1139" t="s">
        <v>995</v>
      </c>
      <c r="E1139" s="29">
        <v>0.51300000000000001</v>
      </c>
      <c r="F1139" t="s">
        <v>958</v>
      </c>
      <c r="G1139" t="s">
        <v>959</v>
      </c>
      <c r="H1139" s="30">
        <v>0</v>
      </c>
      <c r="I1139" t="s">
        <v>960</v>
      </c>
      <c r="J1139" s="31">
        <f>ROUND(E1139/I1137* H1139,5)</f>
        <v>0</v>
      </c>
      <c r="K1139" s="32"/>
    </row>
    <row r="1140" spans="1:27" x14ac:dyDescent="0.25">
      <c r="B1140" t="s">
        <v>992</v>
      </c>
      <c r="C1140" t="s">
        <v>956</v>
      </c>
      <c r="D1140" t="s">
        <v>993</v>
      </c>
      <c r="E1140" s="29">
        <v>2.052</v>
      </c>
      <c r="F1140" t="s">
        <v>958</v>
      </c>
      <c r="G1140" t="s">
        <v>959</v>
      </c>
      <c r="H1140" s="30">
        <v>0</v>
      </c>
      <c r="I1140" t="s">
        <v>960</v>
      </c>
      <c r="J1140" s="31">
        <f>ROUND(E1140/I1137* H1140,5)</f>
        <v>0</v>
      </c>
      <c r="K1140" s="32"/>
    </row>
    <row r="1141" spans="1:27" x14ac:dyDescent="0.25">
      <c r="D1141" s="33" t="s">
        <v>961</v>
      </c>
      <c r="E1141" s="32"/>
      <c r="H1141" s="32"/>
      <c r="K1141" s="30">
        <f>SUM(J1139:J1140)</f>
        <v>0</v>
      </c>
    </row>
    <row r="1142" spans="1:27" x14ac:dyDescent="0.25">
      <c r="B1142" s="22" t="s">
        <v>966</v>
      </c>
      <c r="E1142" s="32"/>
      <c r="H1142" s="32"/>
      <c r="K1142" s="32"/>
    </row>
    <row r="1143" spans="1:27" x14ac:dyDescent="0.25">
      <c r="B1143" t="s">
        <v>1393</v>
      </c>
      <c r="C1143" t="s">
        <v>107</v>
      </c>
      <c r="D1143" t="s">
        <v>1394</v>
      </c>
      <c r="E1143" s="29">
        <v>1.05</v>
      </c>
      <c r="G1143" t="s">
        <v>959</v>
      </c>
      <c r="H1143" s="30">
        <v>0</v>
      </c>
      <c r="I1143" t="s">
        <v>960</v>
      </c>
      <c r="J1143" s="31">
        <f>ROUND(E1143* H1143,5)</f>
        <v>0</v>
      </c>
      <c r="K1143" s="32"/>
    </row>
    <row r="1144" spans="1:27" x14ac:dyDescent="0.25">
      <c r="D1144" s="33" t="s">
        <v>974</v>
      </c>
      <c r="E1144" s="32"/>
      <c r="H1144" s="32"/>
      <c r="K1144" s="30">
        <f>SUM(J1143:J1143)</f>
        <v>0</v>
      </c>
    </row>
    <row r="1145" spans="1:27" x14ac:dyDescent="0.25">
      <c r="E1145" s="32"/>
      <c r="H1145" s="32"/>
      <c r="K1145" s="32"/>
    </row>
    <row r="1146" spans="1:27" x14ac:dyDescent="0.25">
      <c r="D1146" s="33" t="s">
        <v>976</v>
      </c>
      <c r="E1146" s="32"/>
      <c r="H1146" s="32">
        <v>2.5</v>
      </c>
      <c r="I1146" t="s">
        <v>977</v>
      </c>
      <c r="J1146">
        <f>ROUND(H1146/100*K1141,5)</f>
        <v>0</v>
      </c>
      <c r="K1146" s="32"/>
    </row>
    <row r="1147" spans="1:27" x14ac:dyDescent="0.25">
      <c r="D1147" s="33" t="s">
        <v>975</v>
      </c>
      <c r="E1147" s="32"/>
      <c r="H1147" s="32"/>
      <c r="K1147" s="34">
        <f>SUM(J1138:J1146)</f>
        <v>0</v>
      </c>
    </row>
    <row r="1148" spans="1:27" x14ac:dyDescent="0.25">
      <c r="D1148" s="33" t="s">
        <v>978</v>
      </c>
      <c r="E1148" s="32"/>
      <c r="H1148" s="32"/>
      <c r="K1148" s="34">
        <f>SUM(K1147:K1147)</f>
        <v>0</v>
      </c>
    </row>
    <row r="1150" spans="1:27" ht="45" customHeight="1" x14ac:dyDescent="0.25">
      <c r="A1150" s="25" t="s">
        <v>1395</v>
      </c>
      <c r="B1150" s="25" t="s">
        <v>145</v>
      </c>
      <c r="C1150" s="26" t="s">
        <v>17</v>
      </c>
      <c r="D1150" s="9" t="s">
        <v>146</v>
      </c>
      <c r="E1150" s="8"/>
      <c r="F1150" s="8"/>
      <c r="G1150" s="26"/>
      <c r="H1150" s="27" t="s">
        <v>953</v>
      </c>
      <c r="I1150" s="7">
        <v>1</v>
      </c>
      <c r="J1150" s="6"/>
      <c r="K1150" s="28">
        <f>ROUND(K1161,2)</f>
        <v>0</v>
      </c>
      <c r="L1150" s="26"/>
      <c r="M1150" s="26"/>
      <c r="N1150" s="26"/>
      <c r="O1150" s="26"/>
      <c r="P1150" s="26"/>
      <c r="Q1150" s="26"/>
      <c r="R1150" s="26"/>
      <c r="S1150" s="26"/>
      <c r="T1150" s="26"/>
      <c r="U1150" s="26"/>
      <c r="V1150" s="26"/>
      <c r="W1150" s="26"/>
      <c r="X1150" s="26"/>
      <c r="Y1150" s="26"/>
      <c r="Z1150" s="26"/>
      <c r="AA1150" s="26"/>
    </row>
    <row r="1151" spans="1:27" x14ac:dyDescent="0.25">
      <c r="B1151" s="22" t="s">
        <v>954</v>
      </c>
    </row>
    <row r="1152" spans="1:27" x14ac:dyDescent="0.25">
      <c r="B1152" t="s">
        <v>994</v>
      </c>
      <c r="C1152" t="s">
        <v>956</v>
      </c>
      <c r="D1152" t="s">
        <v>995</v>
      </c>
      <c r="E1152" s="29">
        <v>0.1</v>
      </c>
      <c r="F1152" t="s">
        <v>958</v>
      </c>
      <c r="G1152" t="s">
        <v>959</v>
      </c>
      <c r="H1152" s="30">
        <v>0</v>
      </c>
      <c r="I1152" t="s">
        <v>960</v>
      </c>
      <c r="J1152" s="31">
        <f>ROUND(E1152/I1150* H1152,5)</f>
        <v>0</v>
      </c>
      <c r="K1152" s="32"/>
    </row>
    <row r="1153" spans="1:27" x14ac:dyDescent="0.25">
      <c r="B1153" t="s">
        <v>992</v>
      </c>
      <c r="C1153" t="s">
        <v>956</v>
      </c>
      <c r="D1153" t="s">
        <v>993</v>
      </c>
      <c r="E1153" s="29">
        <v>0.05</v>
      </c>
      <c r="F1153" t="s">
        <v>958</v>
      </c>
      <c r="G1153" t="s">
        <v>959</v>
      </c>
      <c r="H1153" s="30">
        <v>0</v>
      </c>
      <c r="I1153" t="s">
        <v>960</v>
      </c>
      <c r="J1153" s="31">
        <f>ROUND(E1153/I1150* H1153,5)</f>
        <v>0</v>
      </c>
      <c r="K1153" s="32"/>
    </row>
    <row r="1154" spans="1:27" x14ac:dyDescent="0.25">
      <c r="D1154" s="33" t="s">
        <v>961</v>
      </c>
      <c r="E1154" s="32"/>
      <c r="H1154" s="32"/>
      <c r="K1154" s="30">
        <f>SUM(J1152:J1153)</f>
        <v>0</v>
      </c>
    </row>
    <row r="1155" spans="1:27" x14ac:dyDescent="0.25">
      <c r="B1155" s="22" t="s">
        <v>966</v>
      </c>
      <c r="E1155" s="32"/>
      <c r="H1155" s="32"/>
      <c r="K1155" s="32"/>
    </row>
    <row r="1156" spans="1:27" ht="330" x14ac:dyDescent="0.25">
      <c r="B1156" t="s">
        <v>1396</v>
      </c>
      <c r="C1156" t="s">
        <v>17</v>
      </c>
      <c r="D1156" s="35" t="s">
        <v>1397</v>
      </c>
      <c r="E1156" s="29">
        <v>1</v>
      </c>
      <c r="G1156" t="s">
        <v>959</v>
      </c>
      <c r="H1156" s="30">
        <v>0</v>
      </c>
      <c r="I1156" t="s">
        <v>960</v>
      </c>
      <c r="J1156" s="31">
        <f>ROUND(E1156* H1156,5)</f>
        <v>0</v>
      </c>
      <c r="K1156" s="32"/>
    </row>
    <row r="1157" spans="1:27" x14ac:dyDescent="0.25">
      <c r="D1157" s="33" t="s">
        <v>974</v>
      </c>
      <c r="E1157" s="32"/>
      <c r="H1157" s="32"/>
      <c r="K1157" s="30">
        <f>SUM(J1156:J1156)</f>
        <v>0</v>
      </c>
    </row>
    <row r="1158" spans="1:27" x14ac:dyDescent="0.25">
      <c r="E1158" s="32"/>
      <c r="H1158" s="32"/>
      <c r="K1158" s="32"/>
    </row>
    <row r="1159" spans="1:27" x14ac:dyDescent="0.25">
      <c r="D1159" s="33" t="s">
        <v>976</v>
      </c>
      <c r="E1159" s="32"/>
      <c r="H1159" s="32">
        <v>1.5</v>
      </c>
      <c r="I1159" t="s">
        <v>977</v>
      </c>
      <c r="J1159">
        <f>ROUND(H1159/100*K1154,5)</f>
        <v>0</v>
      </c>
      <c r="K1159" s="32"/>
    </row>
    <row r="1160" spans="1:27" x14ac:dyDescent="0.25">
      <c r="D1160" s="33" t="s">
        <v>975</v>
      </c>
      <c r="E1160" s="32"/>
      <c r="H1160" s="32"/>
      <c r="K1160" s="34">
        <f>SUM(J1151:J1159)</f>
        <v>0</v>
      </c>
    </row>
    <row r="1161" spans="1:27" x14ac:dyDescent="0.25">
      <c r="D1161" s="33" t="s">
        <v>978</v>
      </c>
      <c r="E1161" s="32"/>
      <c r="H1161" s="32"/>
      <c r="K1161" s="34">
        <f>SUM(K1160:K1160)</f>
        <v>0</v>
      </c>
    </row>
    <row r="1163" spans="1:27" ht="45" customHeight="1" x14ac:dyDescent="0.25">
      <c r="A1163" s="25" t="s">
        <v>1398</v>
      </c>
      <c r="B1163" s="25" t="s">
        <v>170</v>
      </c>
      <c r="C1163" s="26" t="s">
        <v>38</v>
      </c>
      <c r="D1163" s="9" t="s">
        <v>171</v>
      </c>
      <c r="E1163" s="8"/>
      <c r="F1163" s="8"/>
      <c r="G1163" s="26"/>
      <c r="H1163" s="27" t="s">
        <v>953</v>
      </c>
      <c r="I1163" s="7">
        <v>1</v>
      </c>
      <c r="J1163" s="6"/>
      <c r="K1163" s="28">
        <f>ROUND(K1175,2)</f>
        <v>0</v>
      </c>
      <c r="L1163" s="26"/>
      <c r="M1163" s="26"/>
      <c r="N1163" s="26"/>
      <c r="O1163" s="26"/>
      <c r="P1163" s="26"/>
      <c r="Q1163" s="26"/>
      <c r="R1163" s="26"/>
      <c r="S1163" s="26"/>
      <c r="T1163" s="26"/>
      <c r="U1163" s="26"/>
      <c r="V1163" s="26"/>
      <c r="W1163" s="26"/>
      <c r="X1163" s="26"/>
      <c r="Y1163" s="26"/>
      <c r="Z1163" s="26"/>
      <c r="AA1163" s="26"/>
    </row>
    <row r="1164" spans="1:27" x14ac:dyDescent="0.25">
      <c r="B1164" s="22" t="s">
        <v>954</v>
      </c>
    </row>
    <row r="1165" spans="1:27" x14ac:dyDescent="0.25">
      <c r="B1165" t="s">
        <v>1399</v>
      </c>
      <c r="C1165" t="s">
        <v>956</v>
      </c>
      <c r="D1165" t="s">
        <v>1400</v>
      </c>
      <c r="E1165" s="29">
        <v>0.2</v>
      </c>
      <c r="F1165" t="s">
        <v>958</v>
      </c>
      <c r="G1165" t="s">
        <v>959</v>
      </c>
      <c r="H1165" s="30">
        <v>0</v>
      </c>
      <c r="I1165" t="s">
        <v>960</v>
      </c>
      <c r="J1165" s="31">
        <f>ROUND(E1165/I1163* H1165,5)</f>
        <v>0</v>
      </c>
      <c r="K1165" s="32"/>
    </row>
    <row r="1166" spans="1:27" x14ac:dyDescent="0.25">
      <c r="B1166" t="s">
        <v>1401</v>
      </c>
      <c r="C1166" t="s">
        <v>956</v>
      </c>
      <c r="D1166" t="s">
        <v>1402</v>
      </c>
      <c r="E1166" s="29">
        <v>0.2</v>
      </c>
      <c r="F1166" t="s">
        <v>958</v>
      </c>
      <c r="G1166" t="s">
        <v>959</v>
      </c>
      <c r="H1166" s="30">
        <v>0</v>
      </c>
      <c r="I1166" t="s">
        <v>960</v>
      </c>
      <c r="J1166" s="31">
        <f>ROUND(E1166/I1163* H1166,5)</f>
        <v>0</v>
      </c>
      <c r="K1166" s="32"/>
    </row>
    <row r="1167" spans="1:27" x14ac:dyDescent="0.25">
      <c r="D1167" s="33" t="s">
        <v>961</v>
      </c>
      <c r="E1167" s="32"/>
      <c r="H1167" s="32"/>
      <c r="K1167" s="30">
        <f>SUM(J1165:J1166)</f>
        <v>0</v>
      </c>
    </row>
    <row r="1168" spans="1:27" x14ac:dyDescent="0.25">
      <c r="B1168" s="22" t="s">
        <v>966</v>
      </c>
      <c r="E1168" s="32"/>
      <c r="H1168" s="32"/>
      <c r="K1168" s="32"/>
    </row>
    <row r="1169" spans="1:27" x14ac:dyDescent="0.25">
      <c r="B1169" t="s">
        <v>1013</v>
      </c>
      <c r="C1169" t="s">
        <v>1014</v>
      </c>
      <c r="D1169" t="s">
        <v>1015</v>
      </c>
      <c r="E1169" s="29">
        <v>0.4</v>
      </c>
      <c r="G1169" t="s">
        <v>959</v>
      </c>
      <c r="H1169" s="30">
        <v>0</v>
      </c>
      <c r="I1169" t="s">
        <v>960</v>
      </c>
      <c r="J1169" s="31">
        <f>ROUND(E1169* H1169,5)</f>
        <v>0</v>
      </c>
      <c r="K1169" s="32"/>
    </row>
    <row r="1170" spans="1:27" x14ac:dyDescent="0.25">
      <c r="B1170" t="s">
        <v>1403</v>
      </c>
      <c r="C1170" t="s">
        <v>38</v>
      </c>
      <c r="D1170" t="s">
        <v>1404</v>
      </c>
      <c r="E1170" s="29">
        <v>1.05</v>
      </c>
      <c r="G1170" t="s">
        <v>959</v>
      </c>
      <c r="H1170" s="30">
        <v>0</v>
      </c>
      <c r="I1170" t="s">
        <v>960</v>
      </c>
      <c r="J1170" s="31">
        <f>ROUND(E1170* H1170,5)</f>
        <v>0</v>
      </c>
      <c r="K1170" s="32"/>
    </row>
    <row r="1171" spans="1:27" x14ac:dyDescent="0.25">
      <c r="D1171" s="33" t="s">
        <v>974</v>
      </c>
      <c r="E1171" s="32"/>
      <c r="H1171" s="32"/>
      <c r="K1171" s="30">
        <f>SUM(J1169:J1170)</f>
        <v>0</v>
      </c>
    </row>
    <row r="1172" spans="1:27" x14ac:dyDescent="0.25">
      <c r="E1172" s="32"/>
      <c r="H1172" s="32"/>
      <c r="K1172" s="32"/>
    </row>
    <row r="1173" spans="1:27" x14ac:dyDescent="0.25">
      <c r="D1173" s="33" t="s">
        <v>976</v>
      </c>
      <c r="E1173" s="32"/>
      <c r="H1173" s="32">
        <v>1.5</v>
      </c>
      <c r="I1173" t="s">
        <v>977</v>
      </c>
      <c r="J1173">
        <f>ROUND(H1173/100*K1167,5)</f>
        <v>0</v>
      </c>
      <c r="K1173" s="32"/>
    </row>
    <row r="1174" spans="1:27" x14ac:dyDescent="0.25">
      <c r="D1174" s="33" t="s">
        <v>975</v>
      </c>
      <c r="E1174" s="32"/>
      <c r="H1174" s="32"/>
      <c r="K1174" s="34">
        <f>SUM(J1164:J1173)</f>
        <v>0</v>
      </c>
    </row>
    <row r="1175" spans="1:27" x14ac:dyDescent="0.25">
      <c r="D1175" s="33" t="s">
        <v>978</v>
      </c>
      <c r="E1175" s="32"/>
      <c r="H1175" s="32"/>
      <c r="K1175" s="34">
        <f>SUM(K1174:K1174)</f>
        <v>0</v>
      </c>
    </row>
    <row r="1177" spans="1:27" ht="45" customHeight="1" x14ac:dyDescent="0.25">
      <c r="A1177" s="25" t="s">
        <v>1405</v>
      </c>
      <c r="B1177" s="25" t="s">
        <v>140</v>
      </c>
      <c r="C1177" s="26" t="s">
        <v>17</v>
      </c>
      <c r="D1177" s="9" t="s">
        <v>141</v>
      </c>
      <c r="E1177" s="8"/>
      <c r="F1177" s="8"/>
      <c r="G1177" s="26"/>
      <c r="H1177" s="27" t="s">
        <v>953</v>
      </c>
      <c r="I1177" s="7">
        <v>1</v>
      </c>
      <c r="J1177" s="6"/>
      <c r="K1177" s="28">
        <f>ROUND(K1186,2)</f>
        <v>0</v>
      </c>
      <c r="L1177" s="26"/>
      <c r="M1177" s="26"/>
      <c r="N1177" s="26"/>
      <c r="O1177" s="26"/>
      <c r="P1177" s="26"/>
      <c r="Q1177" s="26"/>
      <c r="R1177" s="26"/>
      <c r="S1177" s="26"/>
      <c r="T1177" s="26"/>
      <c r="U1177" s="26"/>
      <c r="V1177" s="26"/>
      <c r="W1177" s="26"/>
      <c r="X1177" s="26"/>
      <c r="Y1177" s="26"/>
      <c r="Z1177" s="26"/>
      <c r="AA1177" s="26"/>
    </row>
    <row r="1178" spans="1:27" x14ac:dyDescent="0.25">
      <c r="B1178" s="22" t="s">
        <v>954</v>
      </c>
    </row>
    <row r="1179" spans="1:27" x14ac:dyDescent="0.25">
      <c r="B1179" t="s">
        <v>994</v>
      </c>
      <c r="C1179" t="s">
        <v>956</v>
      </c>
      <c r="D1179" t="s">
        <v>995</v>
      </c>
      <c r="E1179" s="29">
        <v>8</v>
      </c>
      <c r="F1179" t="s">
        <v>958</v>
      </c>
      <c r="G1179" t="s">
        <v>959</v>
      </c>
      <c r="H1179" s="30">
        <v>0</v>
      </c>
      <c r="I1179" t="s">
        <v>960</v>
      </c>
      <c r="J1179" s="31">
        <f>ROUND(E1179/I1177* H1179,5)</f>
        <v>0</v>
      </c>
      <c r="K1179" s="32"/>
    </row>
    <row r="1180" spans="1:27" x14ac:dyDescent="0.25">
      <c r="B1180" t="s">
        <v>992</v>
      </c>
      <c r="C1180" t="s">
        <v>956</v>
      </c>
      <c r="D1180" t="s">
        <v>993</v>
      </c>
      <c r="E1180" s="29">
        <v>8</v>
      </c>
      <c r="F1180" t="s">
        <v>958</v>
      </c>
      <c r="G1180" t="s">
        <v>959</v>
      </c>
      <c r="H1180" s="30">
        <v>0</v>
      </c>
      <c r="I1180" t="s">
        <v>960</v>
      </c>
      <c r="J1180" s="31">
        <f>ROUND(E1180/I1177* H1180,5)</f>
        <v>0</v>
      </c>
      <c r="K1180" s="32"/>
    </row>
    <row r="1181" spans="1:27" x14ac:dyDescent="0.25">
      <c r="D1181" s="33" t="s">
        <v>961</v>
      </c>
      <c r="E1181" s="32"/>
      <c r="H1181" s="32"/>
      <c r="K1181" s="30">
        <f>SUM(J1179:J1180)</f>
        <v>0</v>
      </c>
    </row>
    <row r="1182" spans="1:27" x14ac:dyDescent="0.25">
      <c r="B1182" s="22" t="s">
        <v>966</v>
      </c>
      <c r="E1182" s="32"/>
      <c r="H1182" s="32"/>
      <c r="K1182" s="32"/>
    </row>
    <row r="1183" spans="1:27" ht="255" x14ac:dyDescent="0.25">
      <c r="B1183" t="s">
        <v>1406</v>
      </c>
      <c r="C1183" t="s">
        <v>17</v>
      </c>
      <c r="D1183" s="35" t="s">
        <v>1407</v>
      </c>
      <c r="E1183" s="29">
        <v>3</v>
      </c>
      <c r="G1183" t="s">
        <v>959</v>
      </c>
      <c r="H1183" s="30">
        <v>0</v>
      </c>
      <c r="I1183" t="s">
        <v>960</v>
      </c>
      <c r="J1183" s="31">
        <f>ROUND(E1183* H1183,5)</f>
        <v>0</v>
      </c>
      <c r="K1183" s="32"/>
    </row>
    <row r="1184" spans="1:27" x14ac:dyDescent="0.25">
      <c r="D1184" s="33" t="s">
        <v>974</v>
      </c>
      <c r="E1184" s="32"/>
      <c r="H1184" s="32"/>
      <c r="K1184" s="30">
        <f>SUM(J1183:J1183)</f>
        <v>0</v>
      </c>
    </row>
    <row r="1185" spans="1:27" x14ac:dyDescent="0.25">
      <c r="D1185" s="33" t="s">
        <v>975</v>
      </c>
      <c r="E1185" s="32"/>
      <c r="H1185" s="32"/>
      <c r="K1185" s="34">
        <f>SUM(J1178:J1184)</f>
        <v>0</v>
      </c>
    </row>
    <row r="1186" spans="1:27" x14ac:dyDescent="0.25">
      <c r="D1186" s="33" t="s">
        <v>978</v>
      </c>
      <c r="E1186" s="32"/>
      <c r="H1186" s="32"/>
      <c r="K1186" s="34">
        <f>SUM(K1185:K1185)</f>
        <v>0</v>
      </c>
    </row>
    <row r="1188" spans="1:27" ht="45" customHeight="1" x14ac:dyDescent="0.25">
      <c r="A1188" s="25" t="s">
        <v>1408</v>
      </c>
      <c r="B1188" s="25" t="s">
        <v>138</v>
      </c>
      <c r="C1188" s="26" t="s">
        <v>17</v>
      </c>
      <c r="D1188" s="9" t="s">
        <v>139</v>
      </c>
      <c r="E1188" s="8"/>
      <c r="F1188" s="8"/>
      <c r="G1188" s="26"/>
      <c r="H1188" s="27" t="s">
        <v>953</v>
      </c>
      <c r="I1188" s="7">
        <v>1</v>
      </c>
      <c r="J1188" s="6"/>
      <c r="K1188" s="28">
        <f>ROUND(K1197,2)</f>
        <v>0</v>
      </c>
      <c r="L1188" s="26"/>
      <c r="M1188" s="26"/>
      <c r="N1188" s="26"/>
      <c r="O1188" s="26"/>
      <c r="P1188" s="26"/>
      <c r="Q1188" s="26"/>
      <c r="R1188" s="26"/>
      <c r="S1188" s="26"/>
      <c r="T1188" s="26"/>
      <c r="U1188" s="26"/>
      <c r="V1188" s="26"/>
      <c r="W1188" s="26"/>
      <c r="X1188" s="26"/>
      <c r="Y1188" s="26"/>
      <c r="Z1188" s="26"/>
      <c r="AA1188" s="26"/>
    </row>
    <row r="1189" spans="1:27" x14ac:dyDescent="0.25">
      <c r="B1189" s="22" t="s">
        <v>954</v>
      </c>
    </row>
    <row r="1190" spans="1:27" x14ac:dyDescent="0.25">
      <c r="B1190" t="s">
        <v>994</v>
      </c>
      <c r="C1190" t="s">
        <v>956</v>
      </c>
      <c r="D1190" t="s">
        <v>995</v>
      </c>
      <c r="E1190" s="29">
        <v>8</v>
      </c>
      <c r="F1190" t="s">
        <v>958</v>
      </c>
      <c r="G1190" t="s">
        <v>959</v>
      </c>
      <c r="H1190" s="30">
        <v>0</v>
      </c>
      <c r="I1190" t="s">
        <v>960</v>
      </c>
      <c r="J1190" s="31">
        <f>ROUND(E1190/I1188* H1190,5)</f>
        <v>0</v>
      </c>
      <c r="K1190" s="32"/>
    </row>
    <row r="1191" spans="1:27" x14ac:dyDescent="0.25">
      <c r="B1191" t="s">
        <v>992</v>
      </c>
      <c r="C1191" t="s">
        <v>956</v>
      </c>
      <c r="D1191" t="s">
        <v>993</v>
      </c>
      <c r="E1191" s="29">
        <v>4</v>
      </c>
      <c r="F1191" t="s">
        <v>958</v>
      </c>
      <c r="G1191" t="s">
        <v>959</v>
      </c>
      <c r="H1191" s="30">
        <v>0</v>
      </c>
      <c r="I1191" t="s">
        <v>960</v>
      </c>
      <c r="J1191" s="31">
        <f>ROUND(E1191/I1188* H1191,5)</f>
        <v>0</v>
      </c>
      <c r="K1191" s="32"/>
    </row>
    <row r="1192" spans="1:27" x14ac:dyDescent="0.25">
      <c r="D1192" s="33" t="s">
        <v>961</v>
      </c>
      <c r="E1192" s="32"/>
      <c r="H1192" s="32"/>
      <c r="K1192" s="30">
        <f>SUM(J1190:J1191)</f>
        <v>0</v>
      </c>
    </row>
    <row r="1193" spans="1:27" x14ac:dyDescent="0.25">
      <c r="B1193" s="22" t="s">
        <v>966</v>
      </c>
      <c r="E1193" s="32"/>
      <c r="H1193" s="32"/>
      <c r="K1193" s="32"/>
    </row>
    <row r="1194" spans="1:27" ht="210" x14ac:dyDescent="0.25">
      <c r="B1194" t="s">
        <v>1409</v>
      </c>
      <c r="C1194" t="s">
        <v>17</v>
      </c>
      <c r="D1194" s="35" t="s">
        <v>1410</v>
      </c>
      <c r="E1194" s="29">
        <v>1</v>
      </c>
      <c r="G1194" t="s">
        <v>959</v>
      </c>
      <c r="H1194" s="30">
        <v>0</v>
      </c>
      <c r="I1194" t="s">
        <v>960</v>
      </c>
      <c r="J1194" s="31">
        <f>ROUND(E1194* H1194,5)</f>
        <v>0</v>
      </c>
      <c r="K1194" s="32"/>
    </row>
    <row r="1195" spans="1:27" x14ac:dyDescent="0.25">
      <c r="D1195" s="33" t="s">
        <v>974</v>
      </c>
      <c r="E1195" s="32"/>
      <c r="H1195" s="32"/>
      <c r="K1195" s="30">
        <f>SUM(J1194:J1194)</f>
        <v>0</v>
      </c>
    </row>
    <row r="1196" spans="1:27" x14ac:dyDescent="0.25">
      <c r="D1196" s="33" t="s">
        <v>975</v>
      </c>
      <c r="E1196" s="32"/>
      <c r="H1196" s="32"/>
      <c r="K1196" s="34">
        <f>SUM(J1189:J1195)</f>
        <v>0</v>
      </c>
    </row>
    <row r="1197" spans="1:27" x14ac:dyDescent="0.25">
      <c r="D1197" s="33" t="s">
        <v>978</v>
      </c>
      <c r="E1197" s="32"/>
      <c r="H1197" s="32"/>
      <c r="K1197" s="34">
        <f>SUM(K1196:K1196)</f>
        <v>0</v>
      </c>
    </row>
    <row r="1199" spans="1:27" ht="45" customHeight="1" x14ac:dyDescent="0.25">
      <c r="A1199" s="25" t="s">
        <v>1411</v>
      </c>
      <c r="B1199" s="25" t="s">
        <v>59</v>
      </c>
      <c r="C1199" s="26" t="s">
        <v>17</v>
      </c>
      <c r="D1199" s="9" t="s">
        <v>60</v>
      </c>
      <c r="E1199" s="8"/>
      <c r="F1199" s="8"/>
      <c r="G1199" s="26"/>
      <c r="H1199" s="27" t="s">
        <v>953</v>
      </c>
      <c r="I1199" s="7">
        <v>1</v>
      </c>
      <c r="J1199" s="6"/>
      <c r="K1199" s="28">
        <f>ROUND(K1208,2)</f>
        <v>0</v>
      </c>
      <c r="L1199" s="26"/>
      <c r="M1199" s="26"/>
      <c r="N1199" s="26"/>
      <c r="O1199" s="26"/>
      <c r="P1199" s="26"/>
      <c r="Q1199" s="26"/>
      <c r="R1199" s="26"/>
      <c r="S1199" s="26"/>
      <c r="T1199" s="26"/>
      <c r="U1199" s="26"/>
      <c r="V1199" s="26"/>
      <c r="W1199" s="26"/>
      <c r="X1199" s="26"/>
      <c r="Y1199" s="26"/>
      <c r="Z1199" s="26"/>
      <c r="AA1199" s="26"/>
    </row>
    <row r="1200" spans="1:27" x14ac:dyDescent="0.25">
      <c r="B1200" s="22" t="s">
        <v>954</v>
      </c>
    </row>
    <row r="1201" spans="1:27" x14ac:dyDescent="0.25">
      <c r="B1201" t="s">
        <v>994</v>
      </c>
      <c r="C1201" t="s">
        <v>956</v>
      </c>
      <c r="D1201" t="s">
        <v>995</v>
      </c>
      <c r="E1201" s="29">
        <v>0.8</v>
      </c>
      <c r="F1201" t="s">
        <v>958</v>
      </c>
      <c r="G1201" t="s">
        <v>959</v>
      </c>
      <c r="H1201" s="30">
        <v>0</v>
      </c>
      <c r="I1201" t="s">
        <v>960</v>
      </c>
      <c r="J1201" s="31">
        <f>ROUND(E1201/I1199* H1201,5)</f>
        <v>0</v>
      </c>
      <c r="K1201" s="32"/>
    </row>
    <row r="1202" spans="1:27" x14ac:dyDescent="0.25">
      <c r="B1202" t="s">
        <v>992</v>
      </c>
      <c r="C1202" t="s">
        <v>956</v>
      </c>
      <c r="D1202" t="s">
        <v>993</v>
      </c>
      <c r="E1202" s="29">
        <v>0.4</v>
      </c>
      <c r="F1202" t="s">
        <v>958</v>
      </c>
      <c r="G1202" t="s">
        <v>959</v>
      </c>
      <c r="H1202" s="30">
        <v>0</v>
      </c>
      <c r="I1202" t="s">
        <v>960</v>
      </c>
      <c r="J1202" s="31">
        <f>ROUND(E1202/I1199* H1202,5)</f>
        <v>0</v>
      </c>
      <c r="K1202" s="32"/>
    </row>
    <row r="1203" spans="1:27" x14ac:dyDescent="0.25">
      <c r="D1203" s="33" t="s">
        <v>961</v>
      </c>
      <c r="E1203" s="32"/>
      <c r="H1203" s="32"/>
      <c r="K1203" s="30">
        <f>SUM(J1201:J1202)</f>
        <v>0</v>
      </c>
    </row>
    <row r="1204" spans="1:27" x14ac:dyDescent="0.25">
      <c r="B1204" s="22" t="s">
        <v>966</v>
      </c>
      <c r="E1204" s="32"/>
      <c r="H1204" s="32"/>
      <c r="K1204" s="32"/>
    </row>
    <row r="1205" spans="1:27" x14ac:dyDescent="0.25">
      <c r="B1205" t="s">
        <v>1412</v>
      </c>
      <c r="C1205" t="s">
        <v>80</v>
      </c>
      <c r="D1205" t="s">
        <v>1413</v>
      </c>
      <c r="E1205" s="29">
        <v>1</v>
      </c>
      <c r="G1205" t="s">
        <v>959</v>
      </c>
      <c r="H1205" s="30">
        <v>0</v>
      </c>
      <c r="I1205" t="s">
        <v>960</v>
      </c>
      <c r="J1205" s="31">
        <f>ROUND(E1205* H1205,5)</f>
        <v>0</v>
      </c>
      <c r="K1205" s="32"/>
    </row>
    <row r="1206" spans="1:27" x14ac:dyDescent="0.25">
      <c r="D1206" s="33" t="s">
        <v>974</v>
      </c>
      <c r="E1206" s="32"/>
      <c r="H1206" s="32"/>
      <c r="K1206" s="30">
        <f>SUM(J1205:J1205)</f>
        <v>0</v>
      </c>
    </row>
    <row r="1207" spans="1:27" x14ac:dyDescent="0.25">
      <c r="D1207" s="33" t="s">
        <v>975</v>
      </c>
      <c r="E1207" s="32"/>
      <c r="H1207" s="32"/>
      <c r="K1207" s="34">
        <f>SUM(J1200:J1206)</f>
        <v>0</v>
      </c>
    </row>
    <row r="1208" spans="1:27" x14ac:dyDescent="0.25">
      <c r="D1208" s="33" t="s">
        <v>978</v>
      </c>
      <c r="E1208" s="32"/>
      <c r="H1208" s="32"/>
      <c r="K1208" s="34">
        <f>SUM(K1207:K1207)</f>
        <v>0</v>
      </c>
    </row>
    <row r="1210" spans="1:27" ht="45" customHeight="1" x14ac:dyDescent="0.25">
      <c r="A1210" s="25" t="s">
        <v>1414</v>
      </c>
      <c r="B1210" s="25" t="s">
        <v>61</v>
      </c>
      <c r="C1210" s="26" t="s">
        <v>17</v>
      </c>
      <c r="D1210" s="9" t="s">
        <v>62</v>
      </c>
      <c r="E1210" s="8"/>
      <c r="F1210" s="8"/>
      <c r="G1210" s="26"/>
      <c r="H1210" s="27" t="s">
        <v>953</v>
      </c>
      <c r="I1210" s="7">
        <v>1</v>
      </c>
      <c r="J1210" s="6"/>
      <c r="K1210" s="28">
        <f>ROUND(K1219,2)</f>
        <v>0</v>
      </c>
      <c r="L1210" s="26"/>
      <c r="M1210" s="26"/>
      <c r="N1210" s="26"/>
      <c r="O1210" s="26"/>
      <c r="P1210" s="26"/>
      <c r="Q1210" s="26"/>
      <c r="R1210" s="26"/>
      <c r="S1210" s="26"/>
      <c r="T1210" s="26"/>
      <c r="U1210" s="26"/>
      <c r="V1210" s="26"/>
      <c r="W1210" s="26"/>
      <c r="X1210" s="26"/>
      <c r="Y1210" s="26"/>
      <c r="Z1210" s="26"/>
      <c r="AA1210" s="26"/>
    </row>
    <row r="1211" spans="1:27" x14ac:dyDescent="0.25">
      <c r="B1211" s="22" t="s">
        <v>954</v>
      </c>
    </row>
    <row r="1212" spans="1:27" x14ac:dyDescent="0.25">
      <c r="B1212" t="s">
        <v>994</v>
      </c>
      <c r="C1212" t="s">
        <v>956</v>
      </c>
      <c r="D1212" t="s">
        <v>995</v>
      </c>
      <c r="E1212" s="29">
        <v>3</v>
      </c>
      <c r="F1212" t="s">
        <v>958</v>
      </c>
      <c r="G1212" t="s">
        <v>959</v>
      </c>
      <c r="H1212" s="30">
        <v>0</v>
      </c>
      <c r="I1212" t="s">
        <v>960</v>
      </c>
      <c r="J1212" s="31">
        <f>ROUND(E1212/I1210* H1212,5)</f>
        <v>0</v>
      </c>
      <c r="K1212" s="32"/>
    </row>
    <row r="1213" spans="1:27" x14ac:dyDescent="0.25">
      <c r="B1213" t="s">
        <v>992</v>
      </c>
      <c r="C1213" t="s">
        <v>956</v>
      </c>
      <c r="D1213" t="s">
        <v>993</v>
      </c>
      <c r="E1213" s="29">
        <v>6</v>
      </c>
      <c r="F1213" t="s">
        <v>958</v>
      </c>
      <c r="G1213" t="s">
        <v>959</v>
      </c>
      <c r="H1213" s="30">
        <v>0</v>
      </c>
      <c r="I1213" t="s">
        <v>960</v>
      </c>
      <c r="J1213" s="31">
        <f>ROUND(E1213/I1210* H1213,5)</f>
        <v>0</v>
      </c>
      <c r="K1213" s="32"/>
    </row>
    <row r="1214" spans="1:27" x14ac:dyDescent="0.25">
      <c r="D1214" s="33" t="s">
        <v>961</v>
      </c>
      <c r="E1214" s="32"/>
      <c r="H1214" s="32"/>
      <c r="K1214" s="30">
        <f>SUM(J1212:J1213)</f>
        <v>0</v>
      </c>
    </row>
    <row r="1215" spans="1:27" x14ac:dyDescent="0.25">
      <c r="B1215" s="22" t="s">
        <v>966</v>
      </c>
      <c r="E1215" s="32"/>
      <c r="H1215" s="32"/>
      <c r="K1215" s="32"/>
    </row>
    <row r="1216" spans="1:27" x14ac:dyDescent="0.25">
      <c r="B1216" t="s">
        <v>1415</v>
      </c>
      <c r="C1216" t="s">
        <v>17</v>
      </c>
      <c r="D1216" t="s">
        <v>1416</v>
      </c>
      <c r="E1216" s="29">
        <v>2</v>
      </c>
      <c r="G1216" t="s">
        <v>959</v>
      </c>
      <c r="H1216" s="30">
        <v>0</v>
      </c>
      <c r="I1216" t="s">
        <v>960</v>
      </c>
      <c r="J1216" s="31">
        <f>ROUND(E1216* H1216,5)</f>
        <v>0</v>
      </c>
      <c r="K1216" s="32"/>
    </row>
    <row r="1217" spans="1:27" x14ac:dyDescent="0.25">
      <c r="D1217" s="33" t="s">
        <v>974</v>
      </c>
      <c r="E1217" s="32"/>
      <c r="H1217" s="32"/>
      <c r="K1217" s="30">
        <f>SUM(J1216:J1216)</f>
        <v>0</v>
      </c>
    </row>
    <row r="1218" spans="1:27" x14ac:dyDescent="0.25">
      <c r="D1218" s="33" t="s">
        <v>975</v>
      </c>
      <c r="E1218" s="32"/>
      <c r="H1218" s="32"/>
      <c r="K1218" s="34">
        <f>SUM(J1211:J1217)</f>
        <v>0</v>
      </c>
    </row>
    <row r="1219" spans="1:27" x14ac:dyDescent="0.25">
      <c r="D1219" s="33" t="s">
        <v>978</v>
      </c>
      <c r="E1219" s="32"/>
      <c r="H1219" s="32"/>
      <c r="K1219" s="34">
        <f>SUM(K1218:K1218)</f>
        <v>0</v>
      </c>
    </row>
    <row r="1221" spans="1:27" ht="45" customHeight="1" x14ac:dyDescent="0.25">
      <c r="A1221" s="25" t="s">
        <v>1417</v>
      </c>
      <c r="B1221" s="25" t="s">
        <v>207</v>
      </c>
      <c r="C1221" s="26" t="s">
        <v>38</v>
      </c>
      <c r="D1221" s="9" t="s">
        <v>208</v>
      </c>
      <c r="E1221" s="8"/>
      <c r="F1221" s="8"/>
      <c r="G1221" s="26"/>
      <c r="H1221" s="27" t="s">
        <v>953</v>
      </c>
      <c r="I1221" s="7">
        <v>1</v>
      </c>
      <c r="J1221" s="6"/>
      <c r="K1221" s="28">
        <f>ROUND(K1232,2)</f>
        <v>0</v>
      </c>
      <c r="L1221" s="26"/>
      <c r="M1221" s="26"/>
      <c r="N1221" s="26"/>
      <c r="O1221" s="26"/>
      <c r="P1221" s="26"/>
      <c r="Q1221" s="26"/>
      <c r="R1221" s="26"/>
      <c r="S1221" s="26"/>
      <c r="T1221" s="26"/>
      <c r="U1221" s="26"/>
      <c r="V1221" s="26"/>
      <c r="W1221" s="26"/>
      <c r="X1221" s="26"/>
      <c r="Y1221" s="26"/>
      <c r="Z1221" s="26"/>
      <c r="AA1221" s="26"/>
    </row>
    <row r="1222" spans="1:27" x14ac:dyDescent="0.25">
      <c r="B1222" s="22" t="s">
        <v>954</v>
      </c>
    </row>
    <row r="1223" spans="1:27" x14ac:dyDescent="0.25">
      <c r="B1223" t="s">
        <v>1401</v>
      </c>
      <c r="C1223" t="s">
        <v>956</v>
      </c>
      <c r="D1223" t="s">
        <v>1402</v>
      </c>
      <c r="E1223" s="29">
        <v>0.3</v>
      </c>
      <c r="F1223" t="s">
        <v>958</v>
      </c>
      <c r="G1223" t="s">
        <v>959</v>
      </c>
      <c r="H1223" s="30">
        <v>0</v>
      </c>
      <c r="I1223" t="s">
        <v>960</v>
      </c>
      <c r="J1223" s="31">
        <f>ROUND(E1223/I1221* H1223,5)</f>
        <v>0</v>
      </c>
      <c r="K1223" s="32"/>
    </row>
    <row r="1224" spans="1:27" x14ac:dyDescent="0.25">
      <c r="B1224" t="s">
        <v>1399</v>
      </c>
      <c r="C1224" t="s">
        <v>956</v>
      </c>
      <c r="D1224" t="s">
        <v>1400</v>
      </c>
      <c r="E1224" s="29">
        <v>0.15</v>
      </c>
      <c r="F1224" t="s">
        <v>958</v>
      </c>
      <c r="G1224" t="s">
        <v>959</v>
      </c>
      <c r="H1224" s="30">
        <v>0</v>
      </c>
      <c r="I1224" t="s">
        <v>960</v>
      </c>
      <c r="J1224" s="31">
        <f>ROUND(E1224/I1221* H1224,5)</f>
        <v>0</v>
      </c>
      <c r="K1224" s="32"/>
    </row>
    <row r="1225" spans="1:27" x14ac:dyDescent="0.25">
      <c r="D1225" s="33" t="s">
        <v>961</v>
      </c>
      <c r="E1225" s="32"/>
      <c r="H1225" s="32"/>
      <c r="K1225" s="30">
        <f>SUM(J1223:J1224)</f>
        <v>0</v>
      </c>
    </row>
    <row r="1226" spans="1:27" x14ac:dyDescent="0.25">
      <c r="B1226" s="22" t="s">
        <v>966</v>
      </c>
      <c r="E1226" s="32"/>
      <c r="H1226" s="32"/>
      <c r="K1226" s="32"/>
    </row>
    <row r="1227" spans="1:27" x14ac:dyDescent="0.25">
      <c r="B1227" t="s">
        <v>1418</v>
      </c>
      <c r="C1227" t="s">
        <v>38</v>
      </c>
      <c r="D1227" t="s">
        <v>1419</v>
      </c>
      <c r="E1227" s="29">
        <v>1.1000000000000001</v>
      </c>
      <c r="G1227" t="s">
        <v>959</v>
      </c>
      <c r="H1227" s="30">
        <v>0</v>
      </c>
      <c r="I1227" t="s">
        <v>960</v>
      </c>
      <c r="J1227" s="31">
        <f>ROUND(E1227* H1227,5)</f>
        <v>0</v>
      </c>
      <c r="K1227" s="32"/>
    </row>
    <row r="1228" spans="1:27" x14ac:dyDescent="0.25">
      <c r="D1228" s="33" t="s">
        <v>974</v>
      </c>
      <c r="E1228" s="32"/>
      <c r="H1228" s="32"/>
      <c r="K1228" s="30">
        <f>SUM(J1227:J1227)</f>
        <v>0</v>
      </c>
    </row>
    <row r="1229" spans="1:27" x14ac:dyDescent="0.25">
      <c r="E1229" s="32"/>
      <c r="H1229" s="32"/>
      <c r="K1229" s="32"/>
    </row>
    <row r="1230" spans="1:27" x14ac:dyDescent="0.25">
      <c r="D1230" s="33" t="s">
        <v>976</v>
      </c>
      <c r="E1230" s="32"/>
      <c r="H1230" s="32">
        <v>1.5</v>
      </c>
      <c r="I1230" t="s">
        <v>977</v>
      </c>
      <c r="J1230">
        <f>ROUND(H1230/100*K1225,5)</f>
        <v>0</v>
      </c>
      <c r="K1230" s="32"/>
    </row>
    <row r="1231" spans="1:27" x14ac:dyDescent="0.25">
      <c r="D1231" s="33" t="s">
        <v>975</v>
      </c>
      <c r="E1231" s="32"/>
      <c r="H1231" s="32"/>
      <c r="K1231" s="34">
        <f>SUM(J1222:J1230)</f>
        <v>0</v>
      </c>
    </row>
    <row r="1232" spans="1:27" x14ac:dyDescent="0.25">
      <c r="D1232" s="33" t="s">
        <v>978</v>
      </c>
      <c r="E1232" s="32"/>
      <c r="H1232" s="32"/>
      <c r="K1232" s="34">
        <f>SUM(K1231:K1231)</f>
        <v>0</v>
      </c>
    </row>
    <row r="1234" spans="1:27" ht="45" customHeight="1" x14ac:dyDescent="0.25">
      <c r="A1234" s="25" t="s">
        <v>1420</v>
      </c>
      <c r="B1234" s="25" t="s">
        <v>219</v>
      </c>
      <c r="C1234" s="26" t="s">
        <v>38</v>
      </c>
      <c r="D1234" s="9" t="s">
        <v>220</v>
      </c>
      <c r="E1234" s="8"/>
      <c r="F1234" s="8"/>
      <c r="G1234" s="26"/>
      <c r="H1234" s="27" t="s">
        <v>953</v>
      </c>
      <c r="I1234" s="7">
        <v>1</v>
      </c>
      <c r="J1234" s="6"/>
      <c r="K1234" s="28">
        <f>ROUND(K1245,2)</f>
        <v>0</v>
      </c>
      <c r="L1234" s="26"/>
      <c r="M1234" s="26"/>
      <c r="N1234" s="26"/>
      <c r="O1234" s="26"/>
      <c r="P1234" s="26"/>
      <c r="Q1234" s="26"/>
      <c r="R1234" s="26"/>
      <c r="S1234" s="26"/>
      <c r="T1234" s="26"/>
      <c r="U1234" s="26"/>
      <c r="V1234" s="26"/>
      <c r="W1234" s="26"/>
      <c r="X1234" s="26"/>
      <c r="Y1234" s="26"/>
      <c r="Z1234" s="26"/>
      <c r="AA1234" s="26"/>
    </row>
    <row r="1235" spans="1:27" x14ac:dyDescent="0.25">
      <c r="B1235" s="22" t="s">
        <v>954</v>
      </c>
    </row>
    <row r="1236" spans="1:27" x14ac:dyDescent="0.25">
      <c r="B1236" t="s">
        <v>1401</v>
      </c>
      <c r="C1236" t="s">
        <v>956</v>
      </c>
      <c r="D1236" t="s">
        <v>1402</v>
      </c>
      <c r="E1236" s="29">
        <v>0.3</v>
      </c>
      <c r="F1236" t="s">
        <v>958</v>
      </c>
      <c r="G1236" t="s">
        <v>959</v>
      </c>
      <c r="H1236" s="30">
        <v>0</v>
      </c>
      <c r="I1236" t="s">
        <v>960</v>
      </c>
      <c r="J1236" s="31">
        <f>ROUND(E1236/I1234* H1236,5)</f>
        <v>0</v>
      </c>
      <c r="K1236" s="32"/>
    </row>
    <row r="1237" spans="1:27" x14ac:dyDescent="0.25">
      <c r="B1237" t="s">
        <v>1399</v>
      </c>
      <c r="C1237" t="s">
        <v>956</v>
      </c>
      <c r="D1237" t="s">
        <v>1400</v>
      </c>
      <c r="E1237" s="29">
        <v>0.15</v>
      </c>
      <c r="F1237" t="s">
        <v>958</v>
      </c>
      <c r="G1237" t="s">
        <v>959</v>
      </c>
      <c r="H1237" s="30">
        <v>0</v>
      </c>
      <c r="I1237" t="s">
        <v>960</v>
      </c>
      <c r="J1237" s="31">
        <f>ROUND(E1237/I1234* H1237,5)</f>
        <v>0</v>
      </c>
      <c r="K1237" s="32"/>
    </row>
    <row r="1238" spans="1:27" x14ac:dyDescent="0.25">
      <c r="D1238" s="33" t="s">
        <v>961</v>
      </c>
      <c r="E1238" s="32"/>
      <c r="H1238" s="32"/>
      <c r="K1238" s="30">
        <f>SUM(J1236:J1237)</f>
        <v>0</v>
      </c>
    </row>
    <row r="1239" spans="1:27" x14ac:dyDescent="0.25">
      <c r="B1239" s="22" t="s">
        <v>966</v>
      </c>
      <c r="E1239" s="32"/>
      <c r="H1239" s="32"/>
      <c r="K1239" s="32"/>
    </row>
    <row r="1240" spans="1:27" x14ac:dyDescent="0.25">
      <c r="B1240" t="s">
        <v>1418</v>
      </c>
      <c r="C1240" t="s">
        <v>38</v>
      </c>
      <c r="D1240" t="s">
        <v>1419</v>
      </c>
      <c r="E1240" s="29">
        <v>1.1000000000000001</v>
      </c>
      <c r="G1240" t="s">
        <v>959</v>
      </c>
      <c r="H1240" s="30">
        <v>0</v>
      </c>
      <c r="I1240" t="s">
        <v>960</v>
      </c>
      <c r="J1240" s="31">
        <f>ROUND(E1240* H1240,5)</f>
        <v>0</v>
      </c>
      <c r="K1240" s="32"/>
    </row>
    <row r="1241" spans="1:27" x14ac:dyDescent="0.25">
      <c r="D1241" s="33" t="s">
        <v>974</v>
      </c>
      <c r="E1241" s="32"/>
      <c r="H1241" s="32"/>
      <c r="K1241" s="30">
        <f>SUM(J1240:J1240)</f>
        <v>0</v>
      </c>
    </row>
    <row r="1242" spans="1:27" x14ac:dyDescent="0.25">
      <c r="E1242" s="32"/>
      <c r="H1242" s="32"/>
      <c r="K1242" s="32"/>
    </row>
    <row r="1243" spans="1:27" x14ac:dyDescent="0.25">
      <c r="D1243" s="33" t="s">
        <v>976</v>
      </c>
      <c r="E1243" s="32"/>
      <c r="H1243" s="32">
        <v>1.5</v>
      </c>
      <c r="I1243" t="s">
        <v>977</v>
      </c>
      <c r="J1243">
        <f>ROUND(H1243/100*K1238,5)</f>
        <v>0</v>
      </c>
      <c r="K1243" s="32"/>
    </row>
    <row r="1244" spans="1:27" x14ac:dyDescent="0.25">
      <c r="D1244" s="33" t="s">
        <v>975</v>
      </c>
      <c r="E1244" s="32"/>
      <c r="H1244" s="32"/>
      <c r="K1244" s="34">
        <f>SUM(J1235:J1243)</f>
        <v>0</v>
      </c>
    </row>
    <row r="1245" spans="1:27" x14ac:dyDescent="0.25">
      <c r="D1245" s="33" t="s">
        <v>978</v>
      </c>
      <c r="E1245" s="32"/>
      <c r="H1245" s="32"/>
      <c r="K1245" s="34">
        <f>SUM(K1244:K1244)</f>
        <v>0</v>
      </c>
    </row>
    <row r="1247" spans="1:27" ht="45" customHeight="1" x14ac:dyDescent="0.25">
      <c r="A1247" s="25" t="s">
        <v>1421</v>
      </c>
      <c r="B1247" s="25" t="s">
        <v>215</v>
      </c>
      <c r="C1247" s="26" t="s">
        <v>38</v>
      </c>
      <c r="D1247" s="9" t="s">
        <v>216</v>
      </c>
      <c r="E1247" s="8"/>
      <c r="F1247" s="8"/>
      <c r="G1247" s="26"/>
      <c r="H1247" s="27" t="s">
        <v>953</v>
      </c>
      <c r="I1247" s="7">
        <v>1</v>
      </c>
      <c r="J1247" s="6"/>
      <c r="K1247" s="28">
        <f>ROUND(K1259,2)</f>
        <v>0</v>
      </c>
      <c r="L1247" s="26"/>
      <c r="M1247" s="26"/>
      <c r="N1247" s="26"/>
      <c r="O1247" s="26"/>
      <c r="P1247" s="26"/>
      <c r="Q1247" s="26"/>
      <c r="R1247" s="26"/>
      <c r="S1247" s="26"/>
      <c r="T1247" s="26"/>
      <c r="U1247" s="26"/>
      <c r="V1247" s="26"/>
      <c r="W1247" s="26"/>
      <c r="X1247" s="26"/>
      <c r="Y1247" s="26"/>
      <c r="Z1247" s="26"/>
      <c r="AA1247" s="26"/>
    </row>
    <row r="1248" spans="1:27" x14ac:dyDescent="0.25">
      <c r="B1248" s="22" t="s">
        <v>954</v>
      </c>
    </row>
    <row r="1249" spans="1:27" x14ac:dyDescent="0.25">
      <c r="B1249" t="s">
        <v>1399</v>
      </c>
      <c r="C1249" t="s">
        <v>956</v>
      </c>
      <c r="D1249" t="s">
        <v>1400</v>
      </c>
      <c r="E1249" s="29">
        <v>0.1</v>
      </c>
      <c r="F1249" t="s">
        <v>958</v>
      </c>
      <c r="G1249" t="s">
        <v>959</v>
      </c>
      <c r="H1249" s="30">
        <v>0</v>
      </c>
      <c r="I1249" t="s">
        <v>960</v>
      </c>
      <c r="J1249" s="31">
        <f>ROUND(E1249/I1247* H1249,5)</f>
        <v>0</v>
      </c>
      <c r="K1249" s="32"/>
    </row>
    <row r="1250" spans="1:27" x14ac:dyDescent="0.25">
      <c r="B1250" t="s">
        <v>1401</v>
      </c>
      <c r="C1250" t="s">
        <v>956</v>
      </c>
      <c r="D1250" t="s">
        <v>1402</v>
      </c>
      <c r="E1250" s="29">
        <v>0.1</v>
      </c>
      <c r="F1250" t="s">
        <v>958</v>
      </c>
      <c r="G1250" t="s">
        <v>959</v>
      </c>
      <c r="H1250" s="30">
        <v>0</v>
      </c>
      <c r="I1250" t="s">
        <v>960</v>
      </c>
      <c r="J1250" s="31">
        <f>ROUND(E1250/I1247* H1250,5)</f>
        <v>0</v>
      </c>
      <c r="K1250" s="32"/>
    </row>
    <row r="1251" spans="1:27" x14ac:dyDescent="0.25">
      <c r="D1251" s="33" t="s">
        <v>961</v>
      </c>
      <c r="E1251" s="32"/>
      <c r="H1251" s="32"/>
      <c r="K1251" s="30">
        <f>SUM(J1249:J1250)</f>
        <v>0</v>
      </c>
    </row>
    <row r="1252" spans="1:27" x14ac:dyDescent="0.25">
      <c r="B1252" s="22" t="s">
        <v>966</v>
      </c>
      <c r="E1252" s="32"/>
      <c r="H1252" s="32"/>
      <c r="K1252" s="32"/>
    </row>
    <row r="1253" spans="1:27" x14ac:dyDescent="0.25">
      <c r="B1253" t="s">
        <v>1422</v>
      </c>
      <c r="C1253" t="s">
        <v>80</v>
      </c>
      <c r="D1253" t="s">
        <v>1423</v>
      </c>
      <c r="E1253" s="29">
        <v>0.46200000000000002</v>
      </c>
      <c r="G1253" t="s">
        <v>959</v>
      </c>
      <c r="H1253" s="30">
        <v>0</v>
      </c>
      <c r="I1253" t="s">
        <v>960</v>
      </c>
      <c r="J1253" s="31">
        <f>ROUND(E1253* H1253,5)</f>
        <v>0</v>
      </c>
      <c r="K1253" s="32"/>
    </row>
    <row r="1254" spans="1:27" x14ac:dyDescent="0.25">
      <c r="B1254" t="s">
        <v>1424</v>
      </c>
      <c r="C1254" t="s">
        <v>38</v>
      </c>
      <c r="D1254" t="s">
        <v>1425</v>
      </c>
      <c r="E1254" s="29">
        <v>1.22</v>
      </c>
      <c r="G1254" t="s">
        <v>959</v>
      </c>
      <c r="H1254" s="30">
        <v>0</v>
      </c>
      <c r="I1254" t="s">
        <v>960</v>
      </c>
      <c r="J1254" s="31">
        <f>ROUND(E1254* H1254,5)</f>
        <v>0</v>
      </c>
      <c r="K1254" s="32"/>
    </row>
    <row r="1255" spans="1:27" x14ac:dyDescent="0.25">
      <c r="D1255" s="33" t="s">
        <v>974</v>
      </c>
      <c r="E1255" s="32"/>
      <c r="H1255" s="32"/>
      <c r="K1255" s="30">
        <f>SUM(J1253:J1254)</f>
        <v>0</v>
      </c>
    </row>
    <row r="1256" spans="1:27" x14ac:dyDescent="0.25">
      <c r="E1256" s="32"/>
      <c r="H1256" s="32"/>
      <c r="K1256" s="32"/>
    </row>
    <row r="1257" spans="1:27" x14ac:dyDescent="0.25">
      <c r="D1257" s="33" t="s">
        <v>976</v>
      </c>
      <c r="E1257" s="32"/>
      <c r="H1257" s="32">
        <v>1.5</v>
      </c>
      <c r="I1257" t="s">
        <v>977</v>
      </c>
      <c r="J1257">
        <f>ROUND(H1257/100*K1251,5)</f>
        <v>0</v>
      </c>
      <c r="K1257" s="32"/>
    </row>
    <row r="1258" spans="1:27" x14ac:dyDescent="0.25">
      <c r="D1258" s="33" t="s">
        <v>975</v>
      </c>
      <c r="E1258" s="32"/>
      <c r="H1258" s="32"/>
      <c r="K1258" s="34">
        <f>SUM(J1248:J1257)</f>
        <v>0</v>
      </c>
    </row>
    <row r="1259" spans="1:27" x14ac:dyDescent="0.25">
      <c r="D1259" s="33" t="s">
        <v>978</v>
      </c>
      <c r="E1259" s="32"/>
      <c r="H1259" s="32"/>
      <c r="K1259" s="34">
        <f>SUM(K1258:K1258)</f>
        <v>0</v>
      </c>
    </row>
    <row r="1261" spans="1:27" ht="45" customHeight="1" x14ac:dyDescent="0.25">
      <c r="A1261" s="25" t="s">
        <v>1426</v>
      </c>
      <c r="B1261" s="25" t="s">
        <v>209</v>
      </c>
      <c r="C1261" s="26" t="s">
        <v>38</v>
      </c>
      <c r="D1261" s="9" t="s">
        <v>210</v>
      </c>
      <c r="E1261" s="8"/>
      <c r="F1261" s="8"/>
      <c r="G1261" s="26"/>
      <c r="H1261" s="27" t="s">
        <v>953</v>
      </c>
      <c r="I1261" s="7">
        <v>1</v>
      </c>
      <c r="J1261" s="6"/>
      <c r="K1261" s="28">
        <f>ROUND(K1275,2)</f>
        <v>0</v>
      </c>
      <c r="L1261" s="26"/>
      <c r="M1261" s="26"/>
      <c r="N1261" s="26"/>
      <c r="O1261" s="26"/>
      <c r="P1261" s="26"/>
      <c r="Q1261" s="26"/>
      <c r="R1261" s="26"/>
      <c r="S1261" s="26"/>
      <c r="T1261" s="26"/>
      <c r="U1261" s="26"/>
      <c r="V1261" s="26"/>
      <c r="W1261" s="26"/>
      <c r="X1261" s="26"/>
      <c r="Y1261" s="26"/>
      <c r="Z1261" s="26"/>
      <c r="AA1261" s="26"/>
    </row>
    <row r="1262" spans="1:27" x14ac:dyDescent="0.25">
      <c r="B1262" s="22" t="s">
        <v>954</v>
      </c>
    </row>
    <row r="1263" spans="1:27" x14ac:dyDescent="0.25">
      <c r="B1263" t="s">
        <v>992</v>
      </c>
      <c r="C1263" t="s">
        <v>956</v>
      </c>
      <c r="D1263" t="s">
        <v>993</v>
      </c>
      <c r="E1263" s="29">
        <v>0.12</v>
      </c>
      <c r="F1263" t="s">
        <v>958</v>
      </c>
      <c r="G1263" t="s">
        <v>959</v>
      </c>
      <c r="H1263" s="30">
        <v>0</v>
      </c>
      <c r="I1263" t="s">
        <v>960</v>
      </c>
      <c r="J1263" s="31">
        <f>ROUND(E1263/I1261* H1263,5)</f>
        <v>0</v>
      </c>
      <c r="K1263" s="32"/>
    </row>
    <row r="1264" spans="1:27" x14ac:dyDescent="0.25">
      <c r="B1264" t="s">
        <v>1401</v>
      </c>
      <c r="C1264" t="s">
        <v>956</v>
      </c>
      <c r="D1264" t="s">
        <v>1402</v>
      </c>
      <c r="E1264" s="29">
        <v>3.5000000000000003E-2</v>
      </c>
      <c r="F1264" t="s">
        <v>958</v>
      </c>
      <c r="G1264" t="s">
        <v>959</v>
      </c>
      <c r="H1264" s="30">
        <v>0</v>
      </c>
      <c r="I1264" t="s">
        <v>960</v>
      </c>
      <c r="J1264" s="31">
        <f>ROUND(E1264/I1261* H1264,5)</f>
        <v>0</v>
      </c>
      <c r="K1264" s="32"/>
    </row>
    <row r="1265" spans="1:27" x14ac:dyDescent="0.25">
      <c r="D1265" s="33" t="s">
        <v>961</v>
      </c>
      <c r="E1265" s="32"/>
      <c r="H1265" s="32"/>
      <c r="K1265" s="30">
        <f>SUM(J1263:J1264)</f>
        <v>0</v>
      </c>
    </row>
    <row r="1266" spans="1:27" x14ac:dyDescent="0.25">
      <c r="B1266" s="22" t="s">
        <v>966</v>
      </c>
      <c r="E1266" s="32"/>
      <c r="H1266" s="32"/>
      <c r="K1266" s="32"/>
    </row>
    <row r="1267" spans="1:27" x14ac:dyDescent="0.25">
      <c r="B1267" t="s">
        <v>1427</v>
      </c>
      <c r="C1267" t="s">
        <v>38</v>
      </c>
      <c r="D1267" t="s">
        <v>1428</v>
      </c>
      <c r="E1267" s="29">
        <v>1.02</v>
      </c>
      <c r="G1267" t="s">
        <v>959</v>
      </c>
      <c r="H1267" s="30">
        <v>0</v>
      </c>
      <c r="I1267" t="s">
        <v>960</v>
      </c>
      <c r="J1267" s="31">
        <f>ROUND(E1267* H1267,5)</f>
        <v>0</v>
      </c>
      <c r="K1267" s="32"/>
    </row>
    <row r="1268" spans="1:27" x14ac:dyDescent="0.25">
      <c r="B1268" t="s">
        <v>1429</v>
      </c>
      <c r="C1268" t="s">
        <v>80</v>
      </c>
      <c r="D1268" t="s">
        <v>1430</v>
      </c>
      <c r="E1268" s="29">
        <v>0.2</v>
      </c>
      <c r="G1268" t="s">
        <v>959</v>
      </c>
      <c r="H1268" s="30">
        <v>0</v>
      </c>
      <c r="I1268" t="s">
        <v>960</v>
      </c>
      <c r="J1268" s="31">
        <f>ROUND(E1268* H1268,5)</f>
        <v>0</v>
      </c>
      <c r="K1268" s="32"/>
    </row>
    <row r="1269" spans="1:27" x14ac:dyDescent="0.25">
      <c r="B1269" t="s">
        <v>1431</v>
      </c>
      <c r="C1269" t="s">
        <v>114</v>
      </c>
      <c r="D1269" t="s">
        <v>1432</v>
      </c>
      <c r="E1269" s="29">
        <v>4.76</v>
      </c>
      <c r="G1269" t="s">
        <v>959</v>
      </c>
      <c r="H1269" s="30">
        <v>0</v>
      </c>
      <c r="I1269" t="s">
        <v>960</v>
      </c>
      <c r="J1269" s="31">
        <f>ROUND(E1269* H1269,5)</f>
        <v>0</v>
      </c>
      <c r="K1269" s="32"/>
    </row>
    <row r="1270" spans="1:27" x14ac:dyDescent="0.25">
      <c r="B1270" t="s">
        <v>1433</v>
      </c>
      <c r="C1270" t="s">
        <v>114</v>
      </c>
      <c r="D1270" t="s">
        <v>1434</v>
      </c>
      <c r="E1270" s="29">
        <v>0.47</v>
      </c>
      <c r="G1270" t="s">
        <v>959</v>
      </c>
      <c r="H1270" s="30">
        <v>0</v>
      </c>
      <c r="I1270" t="s">
        <v>960</v>
      </c>
      <c r="J1270" s="31">
        <f>ROUND(E1270* H1270,5)</f>
        <v>0</v>
      </c>
      <c r="K1270" s="32"/>
    </row>
    <row r="1271" spans="1:27" x14ac:dyDescent="0.25">
      <c r="D1271" s="33" t="s">
        <v>974</v>
      </c>
      <c r="E1271" s="32"/>
      <c r="H1271" s="32"/>
      <c r="K1271" s="30">
        <f>SUM(J1267:J1270)</f>
        <v>0</v>
      </c>
    </row>
    <row r="1272" spans="1:27" x14ac:dyDescent="0.25">
      <c r="E1272" s="32"/>
      <c r="H1272" s="32"/>
      <c r="K1272" s="32"/>
    </row>
    <row r="1273" spans="1:27" x14ac:dyDescent="0.25">
      <c r="D1273" s="33" t="s">
        <v>976</v>
      </c>
      <c r="E1273" s="32"/>
      <c r="H1273" s="32">
        <v>1.5</v>
      </c>
      <c r="I1273" t="s">
        <v>977</v>
      </c>
      <c r="J1273">
        <f>ROUND(H1273/100*K1265,5)</f>
        <v>0</v>
      </c>
      <c r="K1273" s="32"/>
    </row>
    <row r="1274" spans="1:27" x14ac:dyDescent="0.25">
      <c r="D1274" s="33" t="s">
        <v>975</v>
      </c>
      <c r="E1274" s="32"/>
      <c r="H1274" s="32"/>
      <c r="K1274" s="34">
        <f>SUM(J1262:J1273)</f>
        <v>0</v>
      </c>
    </row>
    <row r="1275" spans="1:27" x14ac:dyDescent="0.25">
      <c r="D1275" s="33" t="s">
        <v>978</v>
      </c>
      <c r="E1275" s="32"/>
      <c r="H1275" s="32"/>
      <c r="K1275" s="34">
        <f>SUM(K1274:K1274)</f>
        <v>0</v>
      </c>
    </row>
    <row r="1277" spans="1:27" ht="45" customHeight="1" x14ac:dyDescent="0.25">
      <c r="A1277" s="25" t="s">
        <v>1435</v>
      </c>
      <c r="B1277" s="25" t="s">
        <v>180</v>
      </c>
      <c r="C1277" s="26" t="s">
        <v>38</v>
      </c>
      <c r="D1277" s="9" t="s">
        <v>181</v>
      </c>
      <c r="E1277" s="8"/>
      <c r="F1277" s="8"/>
      <c r="G1277" s="26"/>
      <c r="H1277" s="27" t="s">
        <v>953</v>
      </c>
      <c r="I1277" s="7">
        <v>1</v>
      </c>
      <c r="J1277" s="6"/>
      <c r="K1277" s="28">
        <f>ROUND(K1290,2)</f>
        <v>0</v>
      </c>
      <c r="L1277" s="26"/>
      <c r="M1277" s="26"/>
      <c r="N1277" s="26"/>
      <c r="O1277" s="26"/>
      <c r="P1277" s="26"/>
      <c r="Q1277" s="26"/>
      <c r="R1277" s="26"/>
      <c r="S1277" s="26"/>
      <c r="T1277" s="26"/>
      <c r="U1277" s="26"/>
      <c r="V1277" s="26"/>
      <c r="W1277" s="26"/>
      <c r="X1277" s="26"/>
      <c r="Y1277" s="26"/>
      <c r="Z1277" s="26"/>
      <c r="AA1277" s="26"/>
    </row>
    <row r="1278" spans="1:27" x14ac:dyDescent="0.25">
      <c r="B1278" s="22" t="s">
        <v>954</v>
      </c>
    </row>
    <row r="1279" spans="1:27" x14ac:dyDescent="0.25">
      <c r="B1279" t="s">
        <v>1007</v>
      </c>
      <c r="C1279" t="s">
        <v>956</v>
      </c>
      <c r="D1279" t="s">
        <v>1008</v>
      </c>
      <c r="E1279" s="29">
        <v>0.2</v>
      </c>
      <c r="F1279" t="s">
        <v>958</v>
      </c>
      <c r="G1279" t="s">
        <v>959</v>
      </c>
      <c r="H1279" s="30">
        <v>0</v>
      </c>
      <c r="I1279" t="s">
        <v>960</v>
      </c>
      <c r="J1279" s="31">
        <f>ROUND(E1279/I1277* H1279,5)</f>
        <v>0</v>
      </c>
      <c r="K1279" s="32"/>
    </row>
    <row r="1280" spans="1:27" x14ac:dyDescent="0.25">
      <c r="B1280" t="s">
        <v>1005</v>
      </c>
      <c r="C1280" t="s">
        <v>956</v>
      </c>
      <c r="D1280" t="s">
        <v>1006</v>
      </c>
      <c r="E1280" s="29">
        <v>0.12</v>
      </c>
      <c r="F1280" t="s">
        <v>958</v>
      </c>
      <c r="G1280" t="s">
        <v>959</v>
      </c>
      <c r="H1280" s="30">
        <v>0</v>
      </c>
      <c r="I1280" t="s">
        <v>960</v>
      </c>
      <c r="J1280" s="31">
        <f>ROUND(E1280/I1277* H1280,5)</f>
        <v>0</v>
      </c>
      <c r="K1280" s="32"/>
    </row>
    <row r="1281" spans="1:27" x14ac:dyDescent="0.25">
      <c r="D1281" s="33" t="s">
        <v>961</v>
      </c>
      <c r="E1281" s="32"/>
      <c r="H1281" s="32"/>
      <c r="K1281" s="30">
        <f>SUM(J1279:J1280)</f>
        <v>0</v>
      </c>
    </row>
    <row r="1282" spans="1:27" x14ac:dyDescent="0.25">
      <c r="B1282" s="22" t="s">
        <v>966</v>
      </c>
      <c r="E1282" s="32"/>
      <c r="H1282" s="32"/>
      <c r="K1282" s="32"/>
    </row>
    <row r="1283" spans="1:27" x14ac:dyDescent="0.25">
      <c r="B1283" t="s">
        <v>1436</v>
      </c>
      <c r="C1283" t="s">
        <v>38</v>
      </c>
      <c r="D1283" t="s">
        <v>1437</v>
      </c>
      <c r="E1283" s="29">
        <v>1.05</v>
      </c>
      <c r="G1283" t="s">
        <v>959</v>
      </c>
      <c r="H1283" s="30">
        <v>0</v>
      </c>
      <c r="I1283" t="s">
        <v>960</v>
      </c>
      <c r="J1283" s="31">
        <f>ROUND(E1283* H1283,5)</f>
        <v>0</v>
      </c>
      <c r="K1283" s="32"/>
    </row>
    <row r="1284" spans="1:27" x14ac:dyDescent="0.25">
      <c r="B1284" t="s">
        <v>1438</v>
      </c>
      <c r="C1284" t="s">
        <v>38</v>
      </c>
      <c r="D1284" t="s">
        <v>1439</v>
      </c>
      <c r="E1284" s="29">
        <v>1.05</v>
      </c>
      <c r="G1284" t="s">
        <v>959</v>
      </c>
      <c r="H1284" s="30">
        <v>0</v>
      </c>
      <c r="I1284" t="s">
        <v>960</v>
      </c>
      <c r="J1284" s="31">
        <f>ROUND(E1284* H1284,5)</f>
        <v>0</v>
      </c>
      <c r="K1284" s="32"/>
    </row>
    <row r="1285" spans="1:27" x14ac:dyDescent="0.25">
      <c r="B1285" t="s">
        <v>1440</v>
      </c>
      <c r="C1285" t="s">
        <v>80</v>
      </c>
      <c r="D1285" t="s">
        <v>1441</v>
      </c>
      <c r="E1285" s="29">
        <v>4</v>
      </c>
      <c r="G1285" t="s">
        <v>959</v>
      </c>
      <c r="H1285" s="30">
        <v>0</v>
      </c>
      <c r="I1285" t="s">
        <v>960</v>
      </c>
      <c r="J1285" s="31">
        <f>ROUND(E1285* H1285,5)</f>
        <v>0</v>
      </c>
      <c r="K1285" s="32"/>
    </row>
    <row r="1286" spans="1:27" x14ac:dyDescent="0.25">
      <c r="D1286" s="33" t="s">
        <v>974</v>
      </c>
      <c r="E1286" s="32"/>
      <c r="H1286" s="32"/>
      <c r="K1286" s="30">
        <f>SUM(J1283:J1285)</f>
        <v>0</v>
      </c>
    </row>
    <row r="1287" spans="1:27" x14ac:dyDescent="0.25">
      <c r="E1287" s="32"/>
      <c r="H1287" s="32"/>
      <c r="K1287" s="32"/>
    </row>
    <row r="1288" spans="1:27" x14ac:dyDescent="0.25">
      <c r="D1288" s="33" t="s">
        <v>976</v>
      </c>
      <c r="E1288" s="32"/>
      <c r="H1288" s="32">
        <v>1.5</v>
      </c>
      <c r="I1288" t="s">
        <v>977</v>
      </c>
      <c r="J1288">
        <f>ROUND(H1288/100*K1281,5)</f>
        <v>0</v>
      </c>
      <c r="K1288" s="32"/>
    </row>
    <row r="1289" spans="1:27" x14ac:dyDescent="0.25">
      <c r="D1289" s="33" t="s">
        <v>975</v>
      </c>
      <c r="E1289" s="32"/>
      <c r="H1289" s="32"/>
      <c r="K1289" s="34">
        <f>SUM(J1278:J1288)</f>
        <v>0</v>
      </c>
    </row>
    <row r="1290" spans="1:27" x14ac:dyDescent="0.25">
      <c r="D1290" s="33" t="s">
        <v>978</v>
      </c>
      <c r="E1290" s="32"/>
      <c r="H1290" s="32"/>
      <c r="K1290" s="34">
        <f>SUM(K1289:K1289)</f>
        <v>0</v>
      </c>
    </row>
    <row r="1292" spans="1:27" ht="45" customHeight="1" x14ac:dyDescent="0.25">
      <c r="A1292" s="25" t="s">
        <v>1442</v>
      </c>
      <c r="B1292" s="25" t="s">
        <v>178</v>
      </c>
      <c r="C1292" s="26" t="s">
        <v>38</v>
      </c>
      <c r="D1292" s="9" t="s">
        <v>179</v>
      </c>
      <c r="E1292" s="8"/>
      <c r="F1292" s="8"/>
      <c r="G1292" s="26"/>
      <c r="H1292" s="27" t="s">
        <v>953</v>
      </c>
      <c r="I1292" s="7">
        <v>1</v>
      </c>
      <c r="J1292" s="6"/>
      <c r="K1292" s="28">
        <f>ROUND(K1304,2)</f>
        <v>0</v>
      </c>
      <c r="L1292" s="26"/>
      <c r="M1292" s="26"/>
      <c r="N1292" s="26"/>
      <c r="O1292" s="26"/>
      <c r="P1292" s="26"/>
      <c r="Q1292" s="26"/>
      <c r="R1292" s="26"/>
      <c r="S1292" s="26"/>
      <c r="T1292" s="26"/>
      <c r="U1292" s="26"/>
      <c r="V1292" s="26"/>
      <c r="W1292" s="26"/>
      <c r="X1292" s="26"/>
      <c r="Y1292" s="26"/>
      <c r="Z1292" s="26"/>
      <c r="AA1292" s="26"/>
    </row>
    <row r="1293" spans="1:27" x14ac:dyDescent="0.25">
      <c r="B1293" s="22" t="s">
        <v>954</v>
      </c>
    </row>
    <row r="1294" spans="1:27" x14ac:dyDescent="0.25">
      <c r="B1294" t="s">
        <v>1005</v>
      </c>
      <c r="C1294" t="s">
        <v>956</v>
      </c>
      <c r="D1294" t="s">
        <v>1006</v>
      </c>
      <c r="E1294" s="29">
        <v>7.0000000000000007E-2</v>
      </c>
      <c r="F1294" t="s">
        <v>958</v>
      </c>
      <c r="G1294" t="s">
        <v>959</v>
      </c>
      <c r="H1294" s="30">
        <v>0</v>
      </c>
      <c r="I1294" t="s">
        <v>960</v>
      </c>
      <c r="J1294" s="31">
        <f>ROUND(E1294/I1292* H1294,5)</f>
        <v>0</v>
      </c>
      <c r="K1294" s="32"/>
    </row>
    <row r="1295" spans="1:27" x14ac:dyDescent="0.25">
      <c r="B1295" t="s">
        <v>1007</v>
      </c>
      <c r="C1295" t="s">
        <v>956</v>
      </c>
      <c r="D1295" t="s">
        <v>1008</v>
      </c>
      <c r="E1295" s="29">
        <v>0.22</v>
      </c>
      <c r="F1295" t="s">
        <v>958</v>
      </c>
      <c r="G1295" t="s">
        <v>959</v>
      </c>
      <c r="H1295" s="30">
        <v>0</v>
      </c>
      <c r="I1295" t="s">
        <v>960</v>
      </c>
      <c r="J1295" s="31">
        <f>ROUND(E1295/I1292* H1295,5)</f>
        <v>0</v>
      </c>
      <c r="K1295" s="32"/>
    </row>
    <row r="1296" spans="1:27" x14ac:dyDescent="0.25">
      <c r="D1296" s="33" t="s">
        <v>961</v>
      </c>
      <c r="E1296" s="32"/>
      <c r="H1296" s="32"/>
      <c r="K1296" s="30">
        <f>SUM(J1294:J1295)</f>
        <v>0</v>
      </c>
    </row>
    <row r="1297" spans="1:27" x14ac:dyDescent="0.25">
      <c r="B1297" s="22" t="s">
        <v>966</v>
      </c>
      <c r="E1297" s="32"/>
      <c r="H1297" s="32"/>
      <c r="K1297" s="32"/>
    </row>
    <row r="1298" spans="1:27" x14ac:dyDescent="0.25">
      <c r="B1298" t="s">
        <v>1443</v>
      </c>
      <c r="C1298" t="s">
        <v>38</v>
      </c>
      <c r="D1298" t="s">
        <v>1444</v>
      </c>
      <c r="E1298" s="29">
        <v>1.05</v>
      </c>
      <c r="G1298" t="s">
        <v>959</v>
      </c>
      <c r="H1298" s="30">
        <v>0</v>
      </c>
      <c r="I1298" t="s">
        <v>960</v>
      </c>
      <c r="J1298" s="31">
        <f>ROUND(E1298* H1298,5)</f>
        <v>0</v>
      </c>
      <c r="K1298" s="32"/>
    </row>
    <row r="1299" spans="1:27" x14ac:dyDescent="0.25">
      <c r="B1299" t="s">
        <v>1445</v>
      </c>
      <c r="C1299" t="s">
        <v>38</v>
      </c>
      <c r="D1299" t="s">
        <v>1446</v>
      </c>
      <c r="E1299" s="29">
        <v>1</v>
      </c>
      <c r="G1299" t="s">
        <v>959</v>
      </c>
      <c r="H1299" s="30">
        <v>0</v>
      </c>
      <c r="I1299" t="s">
        <v>960</v>
      </c>
      <c r="J1299" s="31">
        <f>ROUND(E1299* H1299,5)</f>
        <v>0</v>
      </c>
      <c r="K1299" s="32"/>
    </row>
    <row r="1300" spans="1:27" x14ac:dyDescent="0.25">
      <c r="D1300" s="33" t="s">
        <v>974</v>
      </c>
      <c r="E1300" s="32"/>
      <c r="H1300" s="32"/>
      <c r="K1300" s="30">
        <f>SUM(J1298:J1299)</f>
        <v>0</v>
      </c>
    </row>
    <row r="1301" spans="1:27" x14ac:dyDescent="0.25">
      <c r="E1301" s="32"/>
      <c r="H1301" s="32"/>
      <c r="K1301" s="32"/>
    </row>
    <row r="1302" spans="1:27" x14ac:dyDescent="0.25">
      <c r="D1302" s="33" t="s">
        <v>976</v>
      </c>
      <c r="E1302" s="32"/>
      <c r="H1302" s="32">
        <v>1.5</v>
      </c>
      <c r="I1302" t="s">
        <v>977</v>
      </c>
      <c r="J1302">
        <f>ROUND(H1302/100*K1296,5)</f>
        <v>0</v>
      </c>
      <c r="K1302" s="32"/>
    </row>
    <row r="1303" spans="1:27" x14ac:dyDescent="0.25">
      <c r="D1303" s="33" t="s">
        <v>975</v>
      </c>
      <c r="E1303" s="32"/>
      <c r="H1303" s="32"/>
      <c r="K1303" s="34">
        <f>SUM(J1293:J1302)</f>
        <v>0</v>
      </c>
    </row>
    <row r="1304" spans="1:27" x14ac:dyDescent="0.25">
      <c r="D1304" s="33" t="s">
        <v>978</v>
      </c>
      <c r="E1304" s="32"/>
      <c r="H1304" s="32"/>
      <c r="K1304" s="34">
        <f>SUM(K1303:K1303)</f>
        <v>0</v>
      </c>
    </row>
    <row r="1306" spans="1:27" ht="45" customHeight="1" x14ac:dyDescent="0.25">
      <c r="A1306" s="25" t="s">
        <v>1447</v>
      </c>
      <c r="B1306" s="25" t="s">
        <v>176</v>
      </c>
      <c r="C1306" s="26" t="s">
        <v>38</v>
      </c>
      <c r="D1306" s="9" t="s">
        <v>177</v>
      </c>
      <c r="E1306" s="8"/>
      <c r="F1306" s="8"/>
      <c r="G1306" s="26"/>
      <c r="H1306" s="27" t="s">
        <v>953</v>
      </c>
      <c r="I1306" s="7">
        <v>1</v>
      </c>
      <c r="J1306" s="6"/>
      <c r="K1306" s="28">
        <f>ROUND(K1322,2)</f>
        <v>0</v>
      </c>
      <c r="L1306" s="26"/>
      <c r="M1306" s="26"/>
      <c r="N1306" s="26"/>
      <c r="O1306" s="26"/>
      <c r="P1306" s="26"/>
      <c r="Q1306" s="26"/>
      <c r="R1306" s="26"/>
      <c r="S1306" s="26"/>
      <c r="T1306" s="26"/>
      <c r="U1306" s="26"/>
      <c r="V1306" s="26"/>
      <c r="W1306" s="26"/>
      <c r="X1306" s="26"/>
      <c r="Y1306" s="26"/>
      <c r="Z1306" s="26"/>
      <c r="AA1306" s="26"/>
    </row>
    <row r="1307" spans="1:27" x14ac:dyDescent="0.25">
      <c r="B1307" s="22" t="s">
        <v>954</v>
      </c>
    </row>
    <row r="1308" spans="1:27" x14ac:dyDescent="0.25">
      <c r="B1308" t="s">
        <v>1005</v>
      </c>
      <c r="C1308" t="s">
        <v>956</v>
      </c>
      <c r="D1308" t="s">
        <v>1006</v>
      </c>
      <c r="E1308" s="29">
        <v>0.2</v>
      </c>
      <c r="F1308" t="s">
        <v>958</v>
      </c>
      <c r="G1308" t="s">
        <v>959</v>
      </c>
      <c r="H1308" s="30">
        <v>0</v>
      </c>
      <c r="I1308" t="s">
        <v>960</v>
      </c>
      <c r="J1308" s="31">
        <f>ROUND(E1308/I1306* H1308,5)</f>
        <v>0</v>
      </c>
      <c r="K1308" s="32"/>
    </row>
    <row r="1309" spans="1:27" x14ac:dyDescent="0.25">
      <c r="B1309" t="s">
        <v>1007</v>
      </c>
      <c r="C1309" t="s">
        <v>956</v>
      </c>
      <c r="D1309" t="s">
        <v>1008</v>
      </c>
      <c r="E1309" s="29">
        <v>0.43</v>
      </c>
      <c r="F1309" t="s">
        <v>958</v>
      </c>
      <c r="G1309" t="s">
        <v>959</v>
      </c>
      <c r="H1309" s="30">
        <v>0</v>
      </c>
      <c r="I1309" t="s">
        <v>960</v>
      </c>
      <c r="J1309" s="31">
        <f>ROUND(E1309/I1306* H1309,5)</f>
        <v>0</v>
      </c>
      <c r="K1309" s="32"/>
    </row>
    <row r="1310" spans="1:27" x14ac:dyDescent="0.25">
      <c r="D1310" s="33" t="s">
        <v>961</v>
      </c>
      <c r="E1310" s="32"/>
      <c r="H1310" s="32"/>
      <c r="K1310" s="30">
        <f>SUM(J1308:J1309)</f>
        <v>0</v>
      </c>
    </row>
    <row r="1311" spans="1:27" x14ac:dyDescent="0.25">
      <c r="B1311" s="22" t="s">
        <v>966</v>
      </c>
      <c r="E1311" s="32"/>
      <c r="H1311" s="32"/>
      <c r="K1311" s="32"/>
    </row>
    <row r="1312" spans="1:27" x14ac:dyDescent="0.25">
      <c r="B1312" t="s">
        <v>1056</v>
      </c>
      <c r="C1312" t="s">
        <v>80</v>
      </c>
      <c r="D1312" t="s">
        <v>1057</v>
      </c>
      <c r="E1312" s="29">
        <v>1.9</v>
      </c>
      <c r="G1312" t="s">
        <v>959</v>
      </c>
      <c r="H1312" s="30">
        <v>0</v>
      </c>
      <c r="I1312" t="s">
        <v>960</v>
      </c>
      <c r="J1312" s="31">
        <f t="shared" ref="J1312:J1317" si="1">ROUND(E1312* H1312,5)</f>
        <v>0</v>
      </c>
      <c r="K1312" s="32"/>
    </row>
    <row r="1313" spans="1:27" x14ac:dyDescent="0.25">
      <c r="B1313" t="s">
        <v>1054</v>
      </c>
      <c r="C1313" t="s">
        <v>114</v>
      </c>
      <c r="D1313" t="s">
        <v>1055</v>
      </c>
      <c r="E1313" s="29">
        <v>0.5</v>
      </c>
      <c r="G1313" t="s">
        <v>959</v>
      </c>
      <c r="H1313" s="30">
        <v>0</v>
      </c>
      <c r="I1313" t="s">
        <v>960</v>
      </c>
      <c r="J1313" s="31">
        <f t="shared" si="1"/>
        <v>0</v>
      </c>
      <c r="K1313" s="32"/>
    </row>
    <row r="1314" spans="1:27" x14ac:dyDescent="0.25">
      <c r="B1314" t="s">
        <v>1064</v>
      </c>
      <c r="C1314" t="s">
        <v>38</v>
      </c>
      <c r="D1314" t="s">
        <v>1065</v>
      </c>
      <c r="E1314" s="29">
        <v>0.9</v>
      </c>
      <c r="G1314" t="s">
        <v>959</v>
      </c>
      <c r="H1314" s="30">
        <v>0</v>
      </c>
      <c r="I1314" t="s">
        <v>960</v>
      </c>
      <c r="J1314" s="31">
        <f t="shared" si="1"/>
        <v>0</v>
      </c>
      <c r="K1314" s="32"/>
    </row>
    <row r="1315" spans="1:27" x14ac:dyDescent="0.25">
      <c r="B1315" t="s">
        <v>1050</v>
      </c>
      <c r="C1315" t="s">
        <v>1014</v>
      </c>
      <c r="D1315" t="s">
        <v>1051</v>
      </c>
      <c r="E1315" s="29">
        <v>0.18</v>
      </c>
      <c r="G1315" t="s">
        <v>959</v>
      </c>
      <c r="H1315" s="30">
        <v>0</v>
      </c>
      <c r="I1315" t="s">
        <v>960</v>
      </c>
      <c r="J1315" s="31">
        <f t="shared" si="1"/>
        <v>0</v>
      </c>
      <c r="K1315" s="32"/>
    </row>
    <row r="1316" spans="1:27" x14ac:dyDescent="0.25">
      <c r="B1316" t="s">
        <v>1048</v>
      </c>
      <c r="C1316" t="s">
        <v>114</v>
      </c>
      <c r="D1316" t="s">
        <v>1049</v>
      </c>
      <c r="E1316" s="29">
        <v>0.53</v>
      </c>
      <c r="G1316" t="s">
        <v>959</v>
      </c>
      <c r="H1316" s="30">
        <v>0</v>
      </c>
      <c r="I1316" t="s">
        <v>960</v>
      </c>
      <c r="J1316" s="31">
        <f t="shared" si="1"/>
        <v>0</v>
      </c>
      <c r="K1316" s="32"/>
    </row>
    <row r="1317" spans="1:27" x14ac:dyDescent="0.25">
      <c r="B1317" t="s">
        <v>1448</v>
      </c>
      <c r="C1317" t="s">
        <v>38</v>
      </c>
      <c r="D1317" t="s">
        <v>1449</v>
      </c>
      <c r="E1317" s="29">
        <v>0.85</v>
      </c>
      <c r="G1317" t="s">
        <v>959</v>
      </c>
      <c r="H1317" s="30">
        <v>0</v>
      </c>
      <c r="I1317" t="s">
        <v>960</v>
      </c>
      <c r="J1317" s="31">
        <f t="shared" si="1"/>
        <v>0</v>
      </c>
      <c r="K1317" s="32"/>
    </row>
    <row r="1318" spans="1:27" x14ac:dyDescent="0.25">
      <c r="D1318" s="33" t="s">
        <v>974</v>
      </c>
      <c r="E1318" s="32"/>
      <c r="H1318" s="32"/>
      <c r="K1318" s="30">
        <f>SUM(J1312:J1317)</f>
        <v>0</v>
      </c>
    </row>
    <row r="1319" spans="1:27" x14ac:dyDescent="0.25">
      <c r="E1319" s="32"/>
      <c r="H1319" s="32"/>
      <c r="K1319" s="32"/>
    </row>
    <row r="1320" spans="1:27" x14ac:dyDescent="0.25">
      <c r="D1320" s="33" t="s">
        <v>976</v>
      </c>
      <c r="E1320" s="32"/>
      <c r="H1320" s="32">
        <v>1.5</v>
      </c>
      <c r="I1320" t="s">
        <v>977</v>
      </c>
      <c r="J1320">
        <f>ROUND(H1320/100*K1310,5)</f>
        <v>0</v>
      </c>
      <c r="K1320" s="32"/>
    </row>
    <row r="1321" spans="1:27" x14ac:dyDescent="0.25">
      <c r="D1321" s="33" t="s">
        <v>975</v>
      </c>
      <c r="E1321" s="32"/>
      <c r="H1321" s="32"/>
      <c r="K1321" s="34">
        <f>SUM(J1307:J1320)</f>
        <v>0</v>
      </c>
    </row>
    <row r="1322" spans="1:27" x14ac:dyDescent="0.25">
      <c r="D1322" s="33" t="s">
        <v>978</v>
      </c>
      <c r="E1322" s="32"/>
      <c r="H1322" s="32"/>
      <c r="K1322" s="34">
        <f>SUM(K1321:K1321)</f>
        <v>0</v>
      </c>
    </row>
    <row r="1324" spans="1:27" ht="45" customHeight="1" x14ac:dyDescent="0.25">
      <c r="A1324" s="25" t="s">
        <v>1450</v>
      </c>
      <c r="B1324" s="25" t="s">
        <v>174</v>
      </c>
      <c r="C1324" s="26" t="s">
        <v>38</v>
      </c>
      <c r="D1324" s="9" t="s">
        <v>175</v>
      </c>
      <c r="E1324" s="8"/>
      <c r="F1324" s="8"/>
      <c r="G1324" s="26"/>
      <c r="H1324" s="27" t="s">
        <v>953</v>
      </c>
      <c r="I1324" s="7">
        <v>1</v>
      </c>
      <c r="J1324" s="6"/>
      <c r="K1324" s="28">
        <f>ROUND(K1340,2)</f>
        <v>0</v>
      </c>
      <c r="L1324" s="26"/>
      <c r="M1324" s="26"/>
      <c r="N1324" s="26"/>
      <c r="O1324" s="26"/>
      <c r="P1324" s="26"/>
      <c r="Q1324" s="26"/>
      <c r="R1324" s="26"/>
      <c r="S1324" s="26"/>
      <c r="T1324" s="26"/>
      <c r="U1324" s="26"/>
      <c r="V1324" s="26"/>
      <c r="W1324" s="26"/>
      <c r="X1324" s="26"/>
      <c r="Y1324" s="26"/>
      <c r="Z1324" s="26"/>
      <c r="AA1324" s="26"/>
    </row>
    <row r="1325" spans="1:27" x14ac:dyDescent="0.25">
      <c r="B1325" s="22" t="s">
        <v>954</v>
      </c>
    </row>
    <row r="1326" spans="1:27" x14ac:dyDescent="0.25">
      <c r="B1326" t="s">
        <v>1005</v>
      </c>
      <c r="C1326" t="s">
        <v>956</v>
      </c>
      <c r="D1326" t="s">
        <v>1006</v>
      </c>
      <c r="E1326" s="29">
        <v>0.1</v>
      </c>
      <c r="F1326" t="s">
        <v>958</v>
      </c>
      <c r="G1326" t="s">
        <v>959</v>
      </c>
      <c r="H1326" s="30">
        <v>0</v>
      </c>
      <c r="I1326" t="s">
        <v>960</v>
      </c>
      <c r="J1326" s="31">
        <f>ROUND(E1326/I1324* H1326,5)</f>
        <v>0</v>
      </c>
      <c r="K1326" s="32"/>
    </row>
    <row r="1327" spans="1:27" x14ac:dyDescent="0.25">
      <c r="B1327" t="s">
        <v>1007</v>
      </c>
      <c r="C1327" t="s">
        <v>956</v>
      </c>
      <c r="D1327" t="s">
        <v>1008</v>
      </c>
      <c r="E1327" s="29">
        <v>0.4</v>
      </c>
      <c r="F1327" t="s">
        <v>958</v>
      </c>
      <c r="G1327" t="s">
        <v>959</v>
      </c>
      <c r="H1327" s="30">
        <v>0</v>
      </c>
      <c r="I1327" t="s">
        <v>960</v>
      </c>
      <c r="J1327" s="31">
        <f>ROUND(E1327/I1324* H1327,5)</f>
        <v>0</v>
      </c>
      <c r="K1327" s="32"/>
    </row>
    <row r="1328" spans="1:27" x14ac:dyDescent="0.25">
      <c r="D1328" s="33" t="s">
        <v>961</v>
      </c>
      <c r="E1328" s="32"/>
      <c r="H1328" s="32"/>
      <c r="K1328" s="30">
        <f>SUM(J1326:J1327)</f>
        <v>0</v>
      </c>
    </row>
    <row r="1329" spans="1:27" x14ac:dyDescent="0.25">
      <c r="B1329" s="22" t="s">
        <v>966</v>
      </c>
      <c r="E1329" s="32"/>
      <c r="H1329" s="32"/>
      <c r="K1329" s="32"/>
    </row>
    <row r="1330" spans="1:27" x14ac:dyDescent="0.25">
      <c r="B1330" t="s">
        <v>1064</v>
      </c>
      <c r="C1330" t="s">
        <v>38</v>
      </c>
      <c r="D1330" t="s">
        <v>1065</v>
      </c>
      <c r="E1330" s="29">
        <v>1.1000000000000001</v>
      </c>
      <c r="G1330" t="s">
        <v>959</v>
      </c>
      <c r="H1330" s="30">
        <v>0</v>
      </c>
      <c r="I1330" t="s">
        <v>960</v>
      </c>
      <c r="J1330" s="31">
        <f t="shared" ref="J1330:J1335" si="2">ROUND(E1330* H1330,5)</f>
        <v>0</v>
      </c>
      <c r="K1330" s="32"/>
    </row>
    <row r="1331" spans="1:27" x14ac:dyDescent="0.25">
      <c r="B1331" t="s">
        <v>1054</v>
      </c>
      <c r="C1331" t="s">
        <v>114</v>
      </c>
      <c r="D1331" t="s">
        <v>1055</v>
      </c>
      <c r="E1331" s="29">
        <v>0.5</v>
      </c>
      <c r="G1331" t="s">
        <v>959</v>
      </c>
      <c r="H1331" s="30">
        <v>0</v>
      </c>
      <c r="I1331" t="s">
        <v>960</v>
      </c>
      <c r="J1331" s="31">
        <f t="shared" si="2"/>
        <v>0</v>
      </c>
      <c r="K1331" s="32"/>
    </row>
    <row r="1332" spans="1:27" x14ac:dyDescent="0.25">
      <c r="B1332" t="s">
        <v>1448</v>
      </c>
      <c r="C1332" t="s">
        <v>38</v>
      </c>
      <c r="D1332" t="s">
        <v>1449</v>
      </c>
      <c r="E1332" s="29">
        <v>1.1000000000000001</v>
      </c>
      <c r="G1332" t="s">
        <v>959</v>
      </c>
      <c r="H1332" s="30">
        <v>0</v>
      </c>
      <c r="I1332" t="s">
        <v>960</v>
      </c>
      <c r="J1332" s="31">
        <f t="shared" si="2"/>
        <v>0</v>
      </c>
      <c r="K1332" s="32"/>
    </row>
    <row r="1333" spans="1:27" x14ac:dyDescent="0.25">
      <c r="B1333" t="s">
        <v>1056</v>
      </c>
      <c r="C1333" t="s">
        <v>80</v>
      </c>
      <c r="D1333" t="s">
        <v>1057</v>
      </c>
      <c r="E1333" s="29">
        <v>1.9</v>
      </c>
      <c r="G1333" t="s">
        <v>959</v>
      </c>
      <c r="H1333" s="30">
        <v>0</v>
      </c>
      <c r="I1333" t="s">
        <v>960</v>
      </c>
      <c r="J1333" s="31">
        <f t="shared" si="2"/>
        <v>0</v>
      </c>
      <c r="K1333" s="32"/>
    </row>
    <row r="1334" spans="1:27" x14ac:dyDescent="0.25">
      <c r="B1334" t="s">
        <v>1050</v>
      </c>
      <c r="C1334" t="s">
        <v>1014</v>
      </c>
      <c r="D1334" t="s">
        <v>1051</v>
      </c>
      <c r="E1334" s="29">
        <v>0.18</v>
      </c>
      <c r="G1334" t="s">
        <v>959</v>
      </c>
      <c r="H1334" s="30">
        <v>0</v>
      </c>
      <c r="I1334" t="s">
        <v>960</v>
      </c>
      <c r="J1334" s="31">
        <f t="shared" si="2"/>
        <v>0</v>
      </c>
      <c r="K1334" s="32"/>
    </row>
    <row r="1335" spans="1:27" x14ac:dyDescent="0.25">
      <c r="B1335" t="s">
        <v>1048</v>
      </c>
      <c r="C1335" t="s">
        <v>114</v>
      </c>
      <c r="D1335" t="s">
        <v>1049</v>
      </c>
      <c r="E1335" s="29">
        <v>0.53</v>
      </c>
      <c r="G1335" t="s">
        <v>959</v>
      </c>
      <c r="H1335" s="30">
        <v>0</v>
      </c>
      <c r="I1335" t="s">
        <v>960</v>
      </c>
      <c r="J1335" s="31">
        <f t="shared" si="2"/>
        <v>0</v>
      </c>
      <c r="K1335" s="32"/>
    </row>
    <row r="1336" spans="1:27" x14ac:dyDescent="0.25">
      <c r="D1336" s="33" t="s">
        <v>974</v>
      </c>
      <c r="E1336" s="32"/>
      <c r="H1336" s="32"/>
      <c r="K1336" s="30">
        <f>SUM(J1330:J1335)</f>
        <v>0</v>
      </c>
    </row>
    <row r="1337" spans="1:27" x14ac:dyDescent="0.25">
      <c r="E1337" s="32"/>
      <c r="H1337" s="32"/>
      <c r="K1337" s="32"/>
    </row>
    <row r="1338" spans="1:27" x14ac:dyDescent="0.25">
      <c r="D1338" s="33" t="s">
        <v>976</v>
      </c>
      <c r="E1338" s="32"/>
      <c r="H1338" s="32">
        <v>1.5</v>
      </c>
      <c r="I1338" t="s">
        <v>977</v>
      </c>
      <c r="J1338">
        <f>ROUND(H1338/100*K1328,5)</f>
        <v>0</v>
      </c>
      <c r="K1338" s="32"/>
    </row>
    <row r="1339" spans="1:27" x14ac:dyDescent="0.25">
      <c r="D1339" s="33" t="s">
        <v>975</v>
      </c>
      <c r="E1339" s="32"/>
      <c r="H1339" s="32"/>
      <c r="K1339" s="34">
        <f>SUM(J1325:J1338)</f>
        <v>0</v>
      </c>
    </row>
    <row r="1340" spans="1:27" x14ac:dyDescent="0.25">
      <c r="D1340" s="33" t="s">
        <v>978</v>
      </c>
      <c r="E1340" s="32"/>
      <c r="H1340" s="32"/>
      <c r="K1340" s="34">
        <f>SUM(K1339:K1339)</f>
        <v>0</v>
      </c>
    </row>
    <row r="1342" spans="1:27" ht="45" customHeight="1" x14ac:dyDescent="0.25">
      <c r="A1342" s="25" t="s">
        <v>1451</v>
      </c>
      <c r="B1342" s="25" t="s">
        <v>246</v>
      </c>
      <c r="C1342" s="26" t="s">
        <v>17</v>
      </c>
      <c r="D1342" s="9" t="s">
        <v>247</v>
      </c>
      <c r="E1342" s="8"/>
      <c r="F1342" s="8"/>
      <c r="G1342" s="26"/>
      <c r="H1342" s="27" t="s">
        <v>953</v>
      </c>
      <c r="I1342" s="7">
        <v>1</v>
      </c>
      <c r="J1342" s="6"/>
      <c r="K1342" s="28">
        <f>ROUND(K1356,2)</f>
        <v>0</v>
      </c>
      <c r="L1342" s="26"/>
      <c r="M1342" s="26"/>
      <c r="N1342" s="26"/>
      <c r="O1342" s="26"/>
      <c r="P1342" s="26"/>
      <c r="Q1342" s="26"/>
      <c r="R1342" s="26"/>
      <c r="S1342" s="26"/>
      <c r="T1342" s="26"/>
      <c r="U1342" s="26"/>
      <c r="V1342" s="26"/>
      <c r="W1342" s="26"/>
      <c r="X1342" s="26"/>
      <c r="Y1342" s="26"/>
      <c r="Z1342" s="26"/>
      <c r="AA1342" s="26"/>
    </row>
    <row r="1343" spans="1:27" x14ac:dyDescent="0.25">
      <c r="B1343" s="22" t="s">
        <v>954</v>
      </c>
    </row>
    <row r="1344" spans="1:27" x14ac:dyDescent="0.25">
      <c r="B1344" t="s">
        <v>1401</v>
      </c>
      <c r="C1344" t="s">
        <v>956</v>
      </c>
      <c r="D1344" t="s">
        <v>1402</v>
      </c>
      <c r="E1344" s="29">
        <v>1.02</v>
      </c>
      <c r="F1344" t="s">
        <v>958</v>
      </c>
      <c r="G1344" t="s">
        <v>959</v>
      </c>
      <c r="H1344" s="30">
        <v>0</v>
      </c>
      <c r="I1344" t="s">
        <v>960</v>
      </c>
      <c r="J1344" s="31">
        <f>ROUND(E1344/I1342* H1344,5)</f>
        <v>0</v>
      </c>
      <c r="K1344" s="32"/>
    </row>
    <row r="1345" spans="1:27" x14ac:dyDescent="0.25">
      <c r="B1345" t="s">
        <v>1399</v>
      </c>
      <c r="C1345" t="s">
        <v>956</v>
      </c>
      <c r="D1345" t="s">
        <v>1400</v>
      </c>
      <c r="E1345" s="29">
        <v>0.51</v>
      </c>
      <c r="F1345" t="s">
        <v>958</v>
      </c>
      <c r="G1345" t="s">
        <v>959</v>
      </c>
      <c r="H1345" s="30">
        <v>0</v>
      </c>
      <c r="I1345" t="s">
        <v>960</v>
      </c>
      <c r="J1345" s="31">
        <f>ROUND(E1345/I1342* H1345,5)</f>
        <v>0</v>
      </c>
      <c r="K1345" s="32"/>
    </row>
    <row r="1346" spans="1:27" x14ac:dyDescent="0.25">
      <c r="D1346" s="33" t="s">
        <v>961</v>
      </c>
      <c r="E1346" s="32"/>
      <c r="H1346" s="32"/>
      <c r="K1346" s="30">
        <f>SUM(J1344:J1345)</f>
        <v>0</v>
      </c>
    </row>
    <row r="1347" spans="1:27" x14ac:dyDescent="0.25">
      <c r="B1347" s="22" t="s">
        <v>966</v>
      </c>
      <c r="E1347" s="32"/>
      <c r="H1347" s="32"/>
      <c r="K1347" s="32"/>
    </row>
    <row r="1348" spans="1:27" x14ac:dyDescent="0.25">
      <c r="B1348" t="s">
        <v>1429</v>
      </c>
      <c r="C1348" t="s">
        <v>80</v>
      </c>
      <c r="D1348" t="s">
        <v>1430</v>
      </c>
      <c r="E1348" s="29">
        <v>2.52</v>
      </c>
      <c r="G1348" t="s">
        <v>959</v>
      </c>
      <c r="H1348" s="30">
        <v>0</v>
      </c>
      <c r="I1348" t="s">
        <v>960</v>
      </c>
      <c r="J1348" s="31">
        <f>ROUND(E1348* H1348,5)</f>
        <v>0</v>
      </c>
      <c r="K1348" s="32"/>
    </row>
    <row r="1349" spans="1:27" x14ac:dyDescent="0.25">
      <c r="B1349" t="s">
        <v>1431</v>
      </c>
      <c r="C1349" t="s">
        <v>114</v>
      </c>
      <c r="D1349" t="s">
        <v>1432</v>
      </c>
      <c r="E1349" s="29">
        <v>0.85</v>
      </c>
      <c r="G1349" t="s">
        <v>959</v>
      </c>
      <c r="H1349" s="30">
        <v>0</v>
      </c>
      <c r="I1349" t="s">
        <v>960</v>
      </c>
      <c r="J1349" s="31">
        <f>ROUND(E1349* H1349,5)</f>
        <v>0</v>
      </c>
      <c r="K1349" s="32"/>
    </row>
    <row r="1350" spans="1:27" x14ac:dyDescent="0.25">
      <c r="B1350" t="s">
        <v>1452</v>
      </c>
      <c r="C1350" t="s">
        <v>38</v>
      </c>
      <c r="D1350" t="s">
        <v>1453</v>
      </c>
      <c r="E1350" s="29">
        <v>3.4</v>
      </c>
      <c r="G1350" t="s">
        <v>959</v>
      </c>
      <c r="H1350" s="30">
        <v>0</v>
      </c>
      <c r="I1350" t="s">
        <v>960</v>
      </c>
      <c r="J1350" s="31">
        <f>ROUND(E1350* H1350,5)</f>
        <v>0</v>
      </c>
      <c r="K1350" s="32"/>
    </row>
    <row r="1351" spans="1:27" x14ac:dyDescent="0.25">
      <c r="B1351" t="s">
        <v>1454</v>
      </c>
      <c r="C1351" t="s">
        <v>38</v>
      </c>
      <c r="D1351" t="s">
        <v>1455</v>
      </c>
      <c r="E1351" s="29">
        <v>3.4</v>
      </c>
      <c r="G1351" t="s">
        <v>959</v>
      </c>
      <c r="H1351" s="30">
        <v>0</v>
      </c>
      <c r="I1351" t="s">
        <v>960</v>
      </c>
      <c r="J1351" s="31">
        <f>ROUND(E1351* H1351,5)</f>
        <v>0</v>
      </c>
      <c r="K1351" s="32"/>
    </row>
    <row r="1352" spans="1:27" x14ac:dyDescent="0.25">
      <c r="D1352" s="33" t="s">
        <v>974</v>
      </c>
      <c r="E1352" s="32"/>
      <c r="H1352" s="32"/>
      <c r="K1352" s="30">
        <f>SUM(J1348:J1351)</f>
        <v>0</v>
      </c>
    </row>
    <row r="1353" spans="1:27" x14ac:dyDescent="0.25">
      <c r="E1353" s="32"/>
      <c r="H1353" s="32"/>
      <c r="K1353" s="32"/>
    </row>
    <row r="1354" spans="1:27" x14ac:dyDescent="0.25">
      <c r="D1354" s="33" t="s">
        <v>976</v>
      </c>
      <c r="E1354" s="32"/>
      <c r="H1354" s="32">
        <v>1.5</v>
      </c>
      <c r="I1354" t="s">
        <v>977</v>
      </c>
      <c r="J1354">
        <f>ROUND(H1354/100*K1346,5)</f>
        <v>0</v>
      </c>
      <c r="K1354" s="32"/>
    </row>
    <row r="1355" spans="1:27" x14ac:dyDescent="0.25">
      <c r="D1355" s="33" t="s">
        <v>975</v>
      </c>
      <c r="E1355" s="32"/>
      <c r="H1355" s="32"/>
      <c r="K1355" s="34">
        <f>SUM(J1343:J1354)</f>
        <v>0</v>
      </c>
    </row>
    <row r="1356" spans="1:27" x14ac:dyDescent="0.25">
      <c r="D1356" s="33" t="s">
        <v>978</v>
      </c>
      <c r="E1356" s="32"/>
      <c r="H1356" s="32"/>
      <c r="K1356" s="34">
        <f>SUM(K1355:K1355)</f>
        <v>0</v>
      </c>
    </row>
    <row r="1358" spans="1:27" ht="45" customHeight="1" x14ac:dyDescent="0.25">
      <c r="A1358" s="25" t="s">
        <v>1456</v>
      </c>
      <c r="B1358" s="25" t="s">
        <v>248</v>
      </c>
      <c r="C1358" s="26" t="s">
        <v>17</v>
      </c>
      <c r="D1358" s="9" t="s">
        <v>249</v>
      </c>
      <c r="E1358" s="8"/>
      <c r="F1358" s="8"/>
      <c r="G1358" s="26"/>
      <c r="H1358" s="27" t="s">
        <v>953</v>
      </c>
      <c r="I1358" s="7">
        <v>1</v>
      </c>
      <c r="J1358" s="6"/>
      <c r="K1358" s="28">
        <f>ROUND(K1372,2)</f>
        <v>0</v>
      </c>
      <c r="L1358" s="26"/>
      <c r="M1358" s="26"/>
      <c r="N1358" s="26"/>
      <c r="O1358" s="26"/>
      <c r="P1358" s="26"/>
      <c r="Q1358" s="26"/>
      <c r="R1358" s="26"/>
      <c r="S1358" s="26"/>
      <c r="T1358" s="26"/>
      <c r="U1358" s="26"/>
      <c r="V1358" s="26"/>
      <c r="W1358" s="26"/>
      <c r="X1358" s="26"/>
      <c r="Y1358" s="26"/>
      <c r="Z1358" s="26"/>
      <c r="AA1358" s="26"/>
    </row>
    <row r="1359" spans="1:27" x14ac:dyDescent="0.25">
      <c r="B1359" s="22" t="s">
        <v>954</v>
      </c>
    </row>
    <row r="1360" spans="1:27" x14ac:dyDescent="0.25">
      <c r="B1360" t="s">
        <v>1399</v>
      </c>
      <c r="C1360" t="s">
        <v>956</v>
      </c>
      <c r="D1360" t="s">
        <v>1400</v>
      </c>
      <c r="E1360" s="29">
        <v>0.28000000000000003</v>
      </c>
      <c r="F1360" t="s">
        <v>958</v>
      </c>
      <c r="G1360" t="s">
        <v>959</v>
      </c>
      <c r="H1360" s="30">
        <v>0</v>
      </c>
      <c r="I1360" t="s">
        <v>960</v>
      </c>
      <c r="J1360" s="31">
        <f>ROUND(E1360/I1358* H1360,5)</f>
        <v>0</v>
      </c>
      <c r="K1360" s="32"/>
    </row>
    <row r="1361" spans="1:27" x14ac:dyDescent="0.25">
      <c r="B1361" t="s">
        <v>1401</v>
      </c>
      <c r="C1361" t="s">
        <v>956</v>
      </c>
      <c r="D1361" t="s">
        <v>1402</v>
      </c>
      <c r="E1361" s="29">
        <v>0.55000000000000004</v>
      </c>
      <c r="F1361" t="s">
        <v>958</v>
      </c>
      <c r="G1361" t="s">
        <v>959</v>
      </c>
      <c r="H1361" s="30">
        <v>0</v>
      </c>
      <c r="I1361" t="s">
        <v>960</v>
      </c>
      <c r="J1361" s="31">
        <f>ROUND(E1361/I1358* H1361,5)</f>
        <v>0</v>
      </c>
      <c r="K1361" s="32"/>
    </row>
    <row r="1362" spans="1:27" x14ac:dyDescent="0.25">
      <c r="D1362" s="33" t="s">
        <v>961</v>
      </c>
      <c r="E1362" s="32"/>
      <c r="H1362" s="32"/>
      <c r="K1362" s="30">
        <f>SUM(J1360:J1361)</f>
        <v>0</v>
      </c>
    </row>
    <row r="1363" spans="1:27" x14ac:dyDescent="0.25">
      <c r="B1363" s="22" t="s">
        <v>966</v>
      </c>
      <c r="E1363" s="32"/>
      <c r="H1363" s="32"/>
      <c r="K1363" s="32"/>
    </row>
    <row r="1364" spans="1:27" x14ac:dyDescent="0.25">
      <c r="B1364" t="s">
        <v>1431</v>
      </c>
      <c r="C1364" t="s">
        <v>114</v>
      </c>
      <c r="D1364" t="s">
        <v>1432</v>
      </c>
      <c r="E1364" s="29">
        <v>0.46</v>
      </c>
      <c r="G1364" t="s">
        <v>959</v>
      </c>
      <c r="H1364" s="30">
        <v>0</v>
      </c>
      <c r="I1364" t="s">
        <v>960</v>
      </c>
      <c r="J1364" s="31">
        <f>ROUND(E1364* H1364,5)</f>
        <v>0</v>
      </c>
      <c r="K1364" s="32"/>
    </row>
    <row r="1365" spans="1:27" x14ac:dyDescent="0.25">
      <c r="B1365" t="s">
        <v>1429</v>
      </c>
      <c r="C1365" t="s">
        <v>80</v>
      </c>
      <c r="D1365" t="s">
        <v>1430</v>
      </c>
      <c r="E1365" s="29">
        <v>1.37</v>
      </c>
      <c r="G1365" t="s">
        <v>959</v>
      </c>
      <c r="H1365" s="30">
        <v>0</v>
      </c>
      <c r="I1365" t="s">
        <v>960</v>
      </c>
      <c r="J1365" s="31">
        <f>ROUND(E1365* H1365,5)</f>
        <v>0</v>
      </c>
      <c r="K1365" s="32"/>
    </row>
    <row r="1366" spans="1:27" x14ac:dyDescent="0.25">
      <c r="B1366" t="s">
        <v>1454</v>
      </c>
      <c r="C1366" t="s">
        <v>38</v>
      </c>
      <c r="D1366" t="s">
        <v>1455</v>
      </c>
      <c r="E1366" s="29">
        <v>1.84</v>
      </c>
      <c r="G1366" t="s">
        <v>959</v>
      </c>
      <c r="H1366" s="30">
        <v>0</v>
      </c>
      <c r="I1366" t="s">
        <v>960</v>
      </c>
      <c r="J1366" s="31">
        <f>ROUND(E1366* H1366,5)</f>
        <v>0</v>
      </c>
      <c r="K1366" s="32"/>
    </row>
    <row r="1367" spans="1:27" x14ac:dyDescent="0.25">
      <c r="B1367" t="s">
        <v>1452</v>
      </c>
      <c r="C1367" t="s">
        <v>38</v>
      </c>
      <c r="D1367" t="s">
        <v>1453</v>
      </c>
      <c r="E1367" s="29">
        <v>1.84</v>
      </c>
      <c r="G1367" t="s">
        <v>959</v>
      </c>
      <c r="H1367" s="30">
        <v>0</v>
      </c>
      <c r="I1367" t="s">
        <v>960</v>
      </c>
      <c r="J1367" s="31">
        <f>ROUND(E1367* H1367,5)</f>
        <v>0</v>
      </c>
      <c r="K1367" s="32"/>
    </row>
    <row r="1368" spans="1:27" x14ac:dyDescent="0.25">
      <c r="D1368" s="33" t="s">
        <v>974</v>
      </c>
      <c r="E1368" s="32"/>
      <c r="H1368" s="32"/>
      <c r="K1368" s="30">
        <f>SUM(J1364:J1367)</f>
        <v>0</v>
      </c>
    </row>
    <row r="1369" spans="1:27" x14ac:dyDescent="0.25">
      <c r="E1369" s="32"/>
      <c r="H1369" s="32"/>
      <c r="K1369" s="32"/>
    </row>
    <row r="1370" spans="1:27" x14ac:dyDescent="0.25">
      <c r="D1370" s="33" t="s">
        <v>976</v>
      </c>
      <c r="E1370" s="32"/>
      <c r="H1370" s="32">
        <v>1.5</v>
      </c>
      <c r="I1370" t="s">
        <v>977</v>
      </c>
      <c r="J1370">
        <f>ROUND(H1370/100*K1362,5)</f>
        <v>0</v>
      </c>
      <c r="K1370" s="32"/>
    </row>
    <row r="1371" spans="1:27" x14ac:dyDescent="0.25">
      <c r="D1371" s="33" t="s">
        <v>975</v>
      </c>
      <c r="E1371" s="32"/>
      <c r="H1371" s="32"/>
      <c r="K1371" s="34">
        <f>SUM(J1359:J1370)</f>
        <v>0</v>
      </c>
    </row>
    <row r="1372" spans="1:27" x14ac:dyDescent="0.25">
      <c r="D1372" s="33" t="s">
        <v>978</v>
      </c>
      <c r="E1372" s="32"/>
      <c r="H1372" s="32"/>
      <c r="K1372" s="34">
        <f>SUM(K1371:K1371)</f>
        <v>0</v>
      </c>
    </row>
    <row r="1374" spans="1:27" ht="45" customHeight="1" x14ac:dyDescent="0.25">
      <c r="A1374" s="25" t="s">
        <v>1457</v>
      </c>
      <c r="B1374" s="25" t="s">
        <v>211</v>
      </c>
      <c r="C1374" s="26" t="s">
        <v>38</v>
      </c>
      <c r="D1374" s="9" t="s">
        <v>212</v>
      </c>
      <c r="E1374" s="8"/>
      <c r="F1374" s="8"/>
      <c r="G1374" s="26"/>
      <c r="H1374" s="27" t="s">
        <v>953</v>
      </c>
      <c r="I1374" s="7">
        <v>1</v>
      </c>
      <c r="J1374" s="6"/>
      <c r="K1374" s="28">
        <f>ROUND(K1385,2)</f>
        <v>0</v>
      </c>
      <c r="L1374" s="26"/>
      <c r="M1374" s="26"/>
      <c r="N1374" s="26"/>
      <c r="O1374" s="26"/>
      <c r="P1374" s="26"/>
      <c r="Q1374" s="26"/>
      <c r="R1374" s="26"/>
      <c r="S1374" s="26"/>
      <c r="T1374" s="26"/>
      <c r="U1374" s="26"/>
      <c r="V1374" s="26"/>
      <c r="W1374" s="26"/>
      <c r="X1374" s="26"/>
      <c r="Y1374" s="26"/>
      <c r="Z1374" s="26"/>
      <c r="AA1374" s="26"/>
    </row>
    <row r="1375" spans="1:27" x14ac:dyDescent="0.25">
      <c r="B1375" s="22" t="s">
        <v>954</v>
      </c>
    </row>
    <row r="1376" spans="1:27" x14ac:dyDescent="0.25">
      <c r="B1376" t="s">
        <v>1458</v>
      </c>
      <c r="C1376" t="s">
        <v>956</v>
      </c>
      <c r="D1376" t="s">
        <v>1459</v>
      </c>
      <c r="E1376" s="29">
        <v>0.01</v>
      </c>
      <c r="F1376" t="s">
        <v>958</v>
      </c>
      <c r="G1376" t="s">
        <v>959</v>
      </c>
      <c r="H1376" s="30">
        <v>0</v>
      </c>
      <c r="I1376" t="s">
        <v>960</v>
      </c>
      <c r="J1376" s="31">
        <f>ROUND(E1376/I1374* H1376,5)</f>
        <v>0</v>
      </c>
      <c r="K1376" s="32"/>
    </row>
    <row r="1377" spans="1:27" x14ac:dyDescent="0.25">
      <c r="B1377" t="s">
        <v>1460</v>
      </c>
      <c r="C1377" t="s">
        <v>956</v>
      </c>
      <c r="D1377" t="s">
        <v>1461</v>
      </c>
      <c r="E1377" s="29">
        <v>0.1</v>
      </c>
      <c r="F1377" t="s">
        <v>958</v>
      </c>
      <c r="G1377" t="s">
        <v>959</v>
      </c>
      <c r="H1377" s="30">
        <v>0</v>
      </c>
      <c r="I1377" t="s">
        <v>960</v>
      </c>
      <c r="J1377" s="31">
        <f>ROUND(E1377/I1374* H1377,5)</f>
        <v>0</v>
      </c>
      <c r="K1377" s="32"/>
    </row>
    <row r="1378" spans="1:27" x14ac:dyDescent="0.25">
      <c r="D1378" s="33" t="s">
        <v>961</v>
      </c>
      <c r="E1378" s="32"/>
      <c r="H1378" s="32"/>
      <c r="K1378" s="30">
        <f>SUM(J1376:J1377)</f>
        <v>0</v>
      </c>
    </row>
    <row r="1379" spans="1:27" x14ac:dyDescent="0.25">
      <c r="B1379" s="22" t="s">
        <v>966</v>
      </c>
      <c r="E1379" s="32"/>
      <c r="H1379" s="32"/>
      <c r="K1379" s="32"/>
    </row>
    <row r="1380" spans="1:27" x14ac:dyDescent="0.25">
      <c r="B1380" t="s">
        <v>1462</v>
      </c>
      <c r="C1380" t="s">
        <v>114</v>
      </c>
      <c r="D1380" t="s">
        <v>1463</v>
      </c>
      <c r="E1380" s="29">
        <v>0.7</v>
      </c>
      <c r="G1380" t="s">
        <v>959</v>
      </c>
      <c r="H1380" s="30">
        <v>0</v>
      </c>
      <c r="I1380" t="s">
        <v>960</v>
      </c>
      <c r="J1380" s="31">
        <f>ROUND(E1380* H1380,5)</f>
        <v>0</v>
      </c>
      <c r="K1380" s="32"/>
    </row>
    <row r="1381" spans="1:27" x14ac:dyDescent="0.25">
      <c r="D1381" s="33" t="s">
        <v>974</v>
      </c>
      <c r="E1381" s="32"/>
      <c r="H1381" s="32"/>
      <c r="K1381" s="30">
        <f>SUM(J1380:J1380)</f>
        <v>0</v>
      </c>
    </row>
    <row r="1382" spans="1:27" x14ac:dyDescent="0.25">
      <c r="E1382" s="32"/>
      <c r="H1382" s="32"/>
      <c r="K1382" s="32"/>
    </row>
    <row r="1383" spans="1:27" x14ac:dyDescent="0.25">
      <c r="D1383" s="33" t="s">
        <v>976</v>
      </c>
      <c r="E1383" s="32"/>
      <c r="H1383" s="32">
        <v>1.5</v>
      </c>
      <c r="I1383" t="s">
        <v>977</v>
      </c>
      <c r="J1383">
        <f>ROUND(H1383/100*K1378,5)</f>
        <v>0</v>
      </c>
      <c r="K1383" s="32"/>
    </row>
    <row r="1384" spans="1:27" x14ac:dyDescent="0.25">
      <c r="D1384" s="33" t="s">
        <v>975</v>
      </c>
      <c r="E1384" s="32"/>
      <c r="H1384" s="32"/>
      <c r="K1384" s="34">
        <f>SUM(J1375:J1383)</f>
        <v>0</v>
      </c>
    </row>
    <row r="1385" spans="1:27" x14ac:dyDescent="0.25">
      <c r="D1385" s="33" t="s">
        <v>978</v>
      </c>
      <c r="E1385" s="32"/>
      <c r="H1385" s="32"/>
      <c r="K1385" s="34">
        <f>SUM(K1384:K1384)</f>
        <v>0</v>
      </c>
    </row>
    <row r="1387" spans="1:27" ht="45" customHeight="1" x14ac:dyDescent="0.25">
      <c r="A1387" s="25" t="s">
        <v>1464</v>
      </c>
      <c r="B1387" s="25" t="s">
        <v>99</v>
      </c>
      <c r="C1387" s="26" t="s">
        <v>38</v>
      </c>
      <c r="D1387" s="9" t="s">
        <v>100</v>
      </c>
      <c r="E1387" s="8"/>
      <c r="F1387" s="8"/>
      <c r="G1387" s="26"/>
      <c r="H1387" s="27" t="s">
        <v>953</v>
      </c>
      <c r="I1387" s="7">
        <v>1</v>
      </c>
      <c r="J1387" s="6"/>
      <c r="K1387" s="28">
        <f>ROUND(K1398,2)</f>
        <v>0</v>
      </c>
      <c r="L1387" s="26"/>
      <c r="M1387" s="26"/>
      <c r="N1387" s="26"/>
      <c r="O1387" s="26"/>
      <c r="P1387" s="26"/>
      <c r="Q1387" s="26"/>
      <c r="R1387" s="26"/>
      <c r="S1387" s="26"/>
      <c r="T1387" s="26"/>
      <c r="U1387" s="26"/>
      <c r="V1387" s="26"/>
      <c r="W1387" s="26"/>
      <c r="X1387" s="26"/>
      <c r="Y1387" s="26"/>
      <c r="Z1387" s="26"/>
      <c r="AA1387" s="26"/>
    </row>
    <row r="1388" spans="1:27" x14ac:dyDescent="0.25">
      <c r="B1388" s="22" t="s">
        <v>954</v>
      </c>
    </row>
    <row r="1389" spans="1:27" x14ac:dyDescent="0.25">
      <c r="B1389" t="s">
        <v>1460</v>
      </c>
      <c r="C1389" t="s">
        <v>956</v>
      </c>
      <c r="D1389" t="s">
        <v>1461</v>
      </c>
      <c r="E1389" s="29">
        <v>0.5</v>
      </c>
      <c r="F1389" t="s">
        <v>958</v>
      </c>
      <c r="G1389" t="s">
        <v>959</v>
      </c>
      <c r="H1389" s="30">
        <v>0</v>
      </c>
      <c r="I1389" t="s">
        <v>960</v>
      </c>
      <c r="J1389" s="31">
        <f>ROUND(E1389/I1387* H1389,5)</f>
        <v>0</v>
      </c>
      <c r="K1389" s="32"/>
    </row>
    <row r="1390" spans="1:27" x14ac:dyDescent="0.25">
      <c r="B1390" t="s">
        <v>1458</v>
      </c>
      <c r="C1390" t="s">
        <v>956</v>
      </c>
      <c r="D1390" t="s">
        <v>1459</v>
      </c>
      <c r="E1390" s="29">
        <v>0.05</v>
      </c>
      <c r="F1390" t="s">
        <v>958</v>
      </c>
      <c r="G1390" t="s">
        <v>959</v>
      </c>
      <c r="H1390" s="30">
        <v>0</v>
      </c>
      <c r="I1390" t="s">
        <v>960</v>
      </c>
      <c r="J1390" s="31">
        <f>ROUND(E1390/I1387* H1390,5)</f>
        <v>0</v>
      </c>
      <c r="K1390" s="32"/>
    </row>
    <row r="1391" spans="1:27" x14ac:dyDescent="0.25">
      <c r="D1391" s="33" t="s">
        <v>961</v>
      </c>
      <c r="E1391" s="32"/>
      <c r="H1391" s="32"/>
      <c r="K1391" s="30">
        <f>SUM(J1389:J1390)</f>
        <v>0</v>
      </c>
    </row>
    <row r="1392" spans="1:27" x14ac:dyDescent="0.25">
      <c r="B1392" s="22" t="s">
        <v>966</v>
      </c>
      <c r="E1392" s="32"/>
      <c r="H1392" s="32"/>
      <c r="K1392" s="32"/>
    </row>
    <row r="1393" spans="1:27" x14ac:dyDescent="0.25">
      <c r="B1393" t="s">
        <v>1465</v>
      </c>
      <c r="C1393" t="s">
        <v>114</v>
      </c>
      <c r="D1393" t="s">
        <v>1466</v>
      </c>
      <c r="E1393" s="29">
        <v>0.63</v>
      </c>
      <c r="G1393" t="s">
        <v>959</v>
      </c>
      <c r="H1393" s="30">
        <v>0</v>
      </c>
      <c r="I1393" t="s">
        <v>960</v>
      </c>
      <c r="J1393" s="31">
        <f>ROUND(E1393* H1393,5)</f>
        <v>0</v>
      </c>
      <c r="K1393" s="32"/>
    </row>
    <row r="1394" spans="1:27" x14ac:dyDescent="0.25">
      <c r="D1394" s="33" t="s">
        <v>974</v>
      </c>
      <c r="E1394" s="32"/>
      <c r="H1394" s="32"/>
      <c r="K1394" s="30">
        <f>SUM(J1393:J1393)</f>
        <v>0</v>
      </c>
    </row>
    <row r="1395" spans="1:27" x14ac:dyDescent="0.25">
      <c r="E1395" s="32"/>
      <c r="H1395" s="32"/>
      <c r="K1395" s="32"/>
    </row>
    <row r="1396" spans="1:27" x14ac:dyDescent="0.25">
      <c r="D1396" s="33" t="s">
        <v>976</v>
      </c>
      <c r="E1396" s="32"/>
      <c r="H1396" s="32">
        <v>1</v>
      </c>
      <c r="I1396" t="s">
        <v>977</v>
      </c>
      <c r="J1396">
        <f>ROUND(H1396/100*K1391,5)</f>
        <v>0</v>
      </c>
      <c r="K1396" s="32"/>
    </row>
    <row r="1397" spans="1:27" x14ac:dyDescent="0.25">
      <c r="D1397" s="33" t="s">
        <v>975</v>
      </c>
      <c r="E1397" s="32"/>
      <c r="H1397" s="32"/>
      <c r="K1397" s="34">
        <f>SUM(J1388:J1396)</f>
        <v>0</v>
      </c>
    </row>
    <row r="1398" spans="1:27" x14ac:dyDescent="0.25">
      <c r="D1398" s="33" t="s">
        <v>978</v>
      </c>
      <c r="E1398" s="32"/>
      <c r="H1398" s="32"/>
      <c r="K1398" s="34">
        <f>SUM(K1397:K1397)</f>
        <v>0</v>
      </c>
    </row>
    <row r="1400" spans="1:27" ht="45" customHeight="1" x14ac:dyDescent="0.25">
      <c r="A1400" s="25" t="s">
        <v>1467</v>
      </c>
      <c r="B1400" s="25" t="s">
        <v>155</v>
      </c>
      <c r="C1400" s="26" t="s">
        <v>38</v>
      </c>
      <c r="D1400" s="9" t="s">
        <v>156</v>
      </c>
      <c r="E1400" s="8"/>
      <c r="F1400" s="8"/>
      <c r="G1400" s="26"/>
      <c r="H1400" s="27" t="s">
        <v>953</v>
      </c>
      <c r="I1400" s="7">
        <v>1</v>
      </c>
      <c r="J1400" s="6"/>
      <c r="K1400" s="28">
        <f>ROUND(K1412,2)</f>
        <v>0</v>
      </c>
      <c r="L1400" s="26"/>
      <c r="M1400" s="26"/>
      <c r="N1400" s="26"/>
      <c r="O1400" s="26"/>
      <c r="P1400" s="26"/>
      <c r="Q1400" s="26"/>
      <c r="R1400" s="26"/>
      <c r="S1400" s="26"/>
      <c r="T1400" s="26"/>
      <c r="U1400" s="26"/>
      <c r="V1400" s="26"/>
      <c r="W1400" s="26"/>
      <c r="X1400" s="26"/>
      <c r="Y1400" s="26"/>
      <c r="Z1400" s="26"/>
      <c r="AA1400" s="26"/>
    </row>
    <row r="1401" spans="1:27" x14ac:dyDescent="0.25">
      <c r="B1401" s="22" t="s">
        <v>954</v>
      </c>
    </row>
    <row r="1402" spans="1:27" x14ac:dyDescent="0.25">
      <c r="B1402" t="s">
        <v>1458</v>
      </c>
      <c r="C1402" t="s">
        <v>956</v>
      </c>
      <c r="D1402" t="s">
        <v>1459</v>
      </c>
      <c r="E1402" s="29">
        <v>7.0000000000000007E-2</v>
      </c>
      <c r="F1402" t="s">
        <v>958</v>
      </c>
      <c r="G1402" t="s">
        <v>959</v>
      </c>
      <c r="H1402" s="30">
        <v>0</v>
      </c>
      <c r="I1402" t="s">
        <v>960</v>
      </c>
      <c r="J1402" s="31">
        <f>ROUND(E1402/I1400* H1402,5)</f>
        <v>0</v>
      </c>
      <c r="K1402" s="32"/>
    </row>
    <row r="1403" spans="1:27" x14ac:dyDescent="0.25">
      <c r="B1403" t="s">
        <v>1460</v>
      </c>
      <c r="C1403" t="s">
        <v>956</v>
      </c>
      <c r="D1403" t="s">
        <v>1461</v>
      </c>
      <c r="E1403" s="29">
        <v>0.7</v>
      </c>
      <c r="F1403" t="s">
        <v>958</v>
      </c>
      <c r="G1403" t="s">
        <v>959</v>
      </c>
      <c r="H1403" s="30">
        <v>0</v>
      </c>
      <c r="I1403" t="s">
        <v>960</v>
      </c>
      <c r="J1403" s="31">
        <f>ROUND(E1403/I1400* H1403,5)</f>
        <v>0</v>
      </c>
      <c r="K1403" s="32"/>
    </row>
    <row r="1404" spans="1:27" x14ac:dyDescent="0.25">
      <c r="D1404" s="33" t="s">
        <v>961</v>
      </c>
      <c r="E1404" s="32"/>
      <c r="H1404" s="32"/>
      <c r="K1404" s="30">
        <f>SUM(J1402:J1403)</f>
        <v>0</v>
      </c>
    </row>
    <row r="1405" spans="1:27" x14ac:dyDescent="0.25">
      <c r="B1405" s="22" t="s">
        <v>966</v>
      </c>
      <c r="E1405" s="32"/>
      <c r="H1405" s="32"/>
      <c r="K1405" s="32"/>
    </row>
    <row r="1406" spans="1:27" x14ac:dyDescent="0.25">
      <c r="B1406" t="s">
        <v>1468</v>
      </c>
      <c r="C1406" t="s">
        <v>114</v>
      </c>
      <c r="D1406" t="s">
        <v>1469</v>
      </c>
      <c r="E1406" s="29">
        <v>0.2</v>
      </c>
      <c r="G1406" t="s">
        <v>959</v>
      </c>
      <c r="H1406" s="30">
        <v>0</v>
      </c>
      <c r="I1406" t="s">
        <v>960</v>
      </c>
      <c r="J1406" s="31">
        <f>ROUND(E1406* H1406,5)</f>
        <v>0</v>
      </c>
      <c r="K1406" s="32"/>
    </row>
    <row r="1407" spans="1:27" x14ac:dyDescent="0.25">
      <c r="B1407" t="s">
        <v>1470</v>
      </c>
      <c r="C1407" t="s">
        <v>114</v>
      </c>
      <c r="D1407" t="s">
        <v>1471</v>
      </c>
      <c r="E1407" s="29">
        <v>0.255</v>
      </c>
      <c r="G1407" t="s">
        <v>959</v>
      </c>
      <c r="H1407" s="30">
        <v>0</v>
      </c>
      <c r="I1407" t="s">
        <v>960</v>
      </c>
      <c r="J1407" s="31">
        <f>ROUND(E1407* H1407,5)</f>
        <v>0</v>
      </c>
      <c r="K1407" s="32"/>
    </row>
    <row r="1408" spans="1:27" x14ac:dyDescent="0.25">
      <c r="D1408" s="33" t="s">
        <v>974</v>
      </c>
      <c r="E1408" s="32"/>
      <c r="H1408" s="32"/>
      <c r="K1408" s="30">
        <f>SUM(J1406:J1407)</f>
        <v>0</v>
      </c>
    </row>
    <row r="1409" spans="1:27" x14ac:dyDescent="0.25">
      <c r="E1409" s="32"/>
      <c r="H1409" s="32"/>
      <c r="K1409" s="32"/>
    </row>
    <row r="1410" spans="1:27" x14ac:dyDescent="0.25">
      <c r="D1410" s="33" t="s">
        <v>976</v>
      </c>
      <c r="E1410" s="32"/>
      <c r="H1410" s="32">
        <v>1.5</v>
      </c>
      <c r="I1410" t="s">
        <v>977</v>
      </c>
      <c r="J1410">
        <f>ROUND(H1410/100*K1404,5)</f>
        <v>0</v>
      </c>
      <c r="K1410" s="32"/>
    </row>
    <row r="1411" spans="1:27" x14ac:dyDescent="0.25">
      <c r="D1411" s="33" t="s">
        <v>975</v>
      </c>
      <c r="E1411" s="32"/>
      <c r="H1411" s="32"/>
      <c r="K1411" s="34">
        <f>SUM(J1401:J1410)</f>
        <v>0</v>
      </c>
    </row>
    <row r="1412" spans="1:27" x14ac:dyDescent="0.25">
      <c r="D1412" s="33" t="s">
        <v>978</v>
      </c>
      <c r="E1412" s="32"/>
      <c r="H1412" s="32"/>
      <c r="K1412" s="34">
        <f>SUM(K1411:K1411)</f>
        <v>0</v>
      </c>
    </row>
    <row r="1414" spans="1:27" ht="45" customHeight="1" x14ac:dyDescent="0.25">
      <c r="A1414" s="25" t="s">
        <v>1472</v>
      </c>
      <c r="B1414" s="25" t="s">
        <v>79</v>
      </c>
      <c r="C1414" s="26" t="s">
        <v>80</v>
      </c>
      <c r="D1414" s="9" t="s">
        <v>81</v>
      </c>
      <c r="E1414" s="8"/>
      <c r="F1414" s="8"/>
      <c r="G1414" s="26"/>
      <c r="H1414" s="27" t="s">
        <v>953</v>
      </c>
      <c r="I1414" s="7">
        <v>1</v>
      </c>
      <c r="J1414" s="6"/>
      <c r="K1414" s="28">
        <f>ROUND(K1427,2)</f>
        <v>0</v>
      </c>
      <c r="L1414" s="26"/>
      <c r="M1414" s="26"/>
      <c r="N1414" s="26"/>
      <c r="O1414" s="26"/>
      <c r="P1414" s="26"/>
      <c r="Q1414" s="26"/>
      <c r="R1414" s="26"/>
      <c r="S1414" s="26"/>
      <c r="T1414" s="26"/>
      <c r="U1414" s="26"/>
      <c r="V1414" s="26"/>
      <c r="W1414" s="26"/>
      <c r="X1414" s="26"/>
      <c r="Y1414" s="26"/>
      <c r="Z1414" s="26"/>
      <c r="AA1414" s="26"/>
    </row>
    <row r="1415" spans="1:27" x14ac:dyDescent="0.25">
      <c r="B1415" s="22" t="s">
        <v>954</v>
      </c>
    </row>
    <row r="1416" spans="1:27" x14ac:dyDescent="0.25">
      <c r="B1416" t="s">
        <v>1005</v>
      </c>
      <c r="C1416" t="s">
        <v>956</v>
      </c>
      <c r="D1416" t="s">
        <v>1006</v>
      </c>
      <c r="E1416" s="29">
        <v>0.12</v>
      </c>
      <c r="F1416" t="s">
        <v>958</v>
      </c>
      <c r="G1416" t="s">
        <v>959</v>
      </c>
      <c r="H1416" s="30">
        <v>0</v>
      </c>
      <c r="I1416" t="s">
        <v>960</v>
      </c>
      <c r="J1416" s="31">
        <f>ROUND(E1416/I1414* H1416,5)</f>
        <v>0</v>
      </c>
      <c r="K1416" s="32"/>
    </row>
    <row r="1417" spans="1:27" x14ac:dyDescent="0.25">
      <c r="B1417" t="s">
        <v>1007</v>
      </c>
      <c r="C1417" t="s">
        <v>956</v>
      </c>
      <c r="D1417" t="s">
        <v>1008</v>
      </c>
      <c r="E1417" s="29">
        <v>0.24099999999999999</v>
      </c>
      <c r="F1417" t="s">
        <v>958</v>
      </c>
      <c r="G1417" t="s">
        <v>959</v>
      </c>
      <c r="H1417" s="30">
        <v>0</v>
      </c>
      <c r="I1417" t="s">
        <v>960</v>
      </c>
      <c r="J1417" s="31">
        <f>ROUND(E1417/I1414* H1417,5)</f>
        <v>0</v>
      </c>
      <c r="K1417" s="32"/>
    </row>
    <row r="1418" spans="1:27" x14ac:dyDescent="0.25">
      <c r="D1418" s="33" t="s">
        <v>961</v>
      </c>
      <c r="E1418" s="32"/>
      <c r="H1418" s="32"/>
      <c r="K1418" s="30">
        <f>SUM(J1416:J1417)</f>
        <v>0</v>
      </c>
    </row>
    <row r="1419" spans="1:27" x14ac:dyDescent="0.25">
      <c r="B1419" s="22" t="s">
        <v>966</v>
      </c>
      <c r="E1419" s="32"/>
      <c r="H1419" s="32"/>
      <c r="K1419" s="32"/>
    </row>
    <row r="1420" spans="1:27" x14ac:dyDescent="0.25">
      <c r="B1420" t="s">
        <v>1473</v>
      </c>
      <c r="C1420" t="s">
        <v>80</v>
      </c>
      <c r="D1420" t="s">
        <v>1474</v>
      </c>
      <c r="E1420" s="29">
        <v>1</v>
      </c>
      <c r="G1420" t="s">
        <v>959</v>
      </c>
      <c r="H1420" s="30">
        <v>0</v>
      </c>
      <c r="I1420" t="s">
        <v>960</v>
      </c>
      <c r="J1420" s="31">
        <f>ROUND(E1420* H1420,5)</f>
        <v>0</v>
      </c>
      <c r="K1420" s="32"/>
    </row>
    <row r="1421" spans="1:27" x14ac:dyDescent="0.25">
      <c r="B1421" t="s">
        <v>1475</v>
      </c>
      <c r="C1421" t="s">
        <v>999</v>
      </c>
      <c r="D1421" t="s">
        <v>1476</v>
      </c>
      <c r="E1421" s="29">
        <v>0.3125</v>
      </c>
      <c r="G1421" t="s">
        <v>959</v>
      </c>
      <c r="H1421" s="30">
        <v>0</v>
      </c>
      <c r="I1421" t="s">
        <v>960</v>
      </c>
      <c r="J1421" s="31">
        <f>ROUND(E1421* H1421,5)</f>
        <v>0</v>
      </c>
      <c r="K1421" s="32"/>
    </row>
    <row r="1422" spans="1:27" x14ac:dyDescent="0.25">
      <c r="B1422" t="s">
        <v>1013</v>
      </c>
      <c r="C1422" t="s">
        <v>1014</v>
      </c>
      <c r="D1422" t="s">
        <v>1015</v>
      </c>
      <c r="E1422" s="29">
        <v>3.9600000000000003E-2</v>
      </c>
      <c r="G1422" t="s">
        <v>959</v>
      </c>
      <c r="H1422" s="30">
        <v>0</v>
      </c>
      <c r="I1422" t="s">
        <v>960</v>
      </c>
      <c r="J1422" s="31">
        <f>ROUND(E1422* H1422,5)</f>
        <v>0</v>
      </c>
      <c r="K1422" s="32"/>
    </row>
    <row r="1423" spans="1:27" x14ac:dyDescent="0.25">
      <c r="D1423" s="33" t="s">
        <v>974</v>
      </c>
      <c r="E1423" s="32"/>
      <c r="H1423" s="32"/>
      <c r="K1423" s="30">
        <f>SUM(J1420:J1422)</f>
        <v>0</v>
      </c>
    </row>
    <row r="1424" spans="1:27" x14ac:dyDescent="0.25">
      <c r="E1424" s="32"/>
      <c r="H1424" s="32"/>
      <c r="K1424" s="32"/>
    </row>
    <row r="1425" spans="1:27" x14ac:dyDescent="0.25">
      <c r="D1425" s="33" t="s">
        <v>976</v>
      </c>
      <c r="E1425" s="32"/>
      <c r="H1425" s="32">
        <v>1.5</v>
      </c>
      <c r="I1425" t="s">
        <v>977</v>
      </c>
      <c r="J1425">
        <f>ROUND(H1425/100*K1418,5)</f>
        <v>0</v>
      </c>
      <c r="K1425" s="32"/>
    </row>
    <row r="1426" spans="1:27" x14ac:dyDescent="0.25">
      <c r="D1426" s="33" t="s">
        <v>975</v>
      </c>
      <c r="E1426" s="32"/>
      <c r="H1426" s="32"/>
      <c r="K1426" s="34">
        <f>SUM(J1415:J1425)</f>
        <v>0</v>
      </c>
    </row>
    <row r="1427" spans="1:27" x14ac:dyDescent="0.25">
      <c r="D1427" s="33" t="s">
        <v>978</v>
      </c>
      <c r="E1427" s="32"/>
      <c r="H1427" s="32"/>
      <c r="K1427" s="34">
        <f>SUM(K1426:K1426)</f>
        <v>0</v>
      </c>
    </row>
    <row r="1429" spans="1:27" ht="45" customHeight="1" x14ac:dyDescent="0.25">
      <c r="A1429" s="25" t="s">
        <v>1477</v>
      </c>
      <c r="B1429" s="25" t="s">
        <v>231</v>
      </c>
      <c r="C1429" s="26" t="s">
        <v>38</v>
      </c>
      <c r="D1429" s="9" t="s">
        <v>232</v>
      </c>
      <c r="E1429" s="8"/>
      <c r="F1429" s="8"/>
      <c r="G1429" s="26"/>
      <c r="H1429" s="27" t="s">
        <v>953</v>
      </c>
      <c r="I1429" s="7">
        <v>1</v>
      </c>
      <c r="J1429" s="6"/>
      <c r="K1429" s="28">
        <f>ROUND(K1440,2)</f>
        <v>0</v>
      </c>
      <c r="L1429" s="26"/>
      <c r="M1429" s="26"/>
      <c r="N1429" s="26"/>
      <c r="O1429" s="26"/>
      <c r="P1429" s="26"/>
      <c r="Q1429" s="26"/>
      <c r="R1429" s="26"/>
      <c r="S1429" s="26"/>
      <c r="T1429" s="26"/>
      <c r="U1429" s="26"/>
      <c r="V1429" s="26"/>
      <c r="W1429" s="26"/>
      <c r="X1429" s="26"/>
      <c r="Y1429" s="26"/>
      <c r="Z1429" s="26"/>
      <c r="AA1429" s="26"/>
    </row>
    <row r="1430" spans="1:27" x14ac:dyDescent="0.25">
      <c r="B1430" s="22" t="s">
        <v>954</v>
      </c>
    </row>
    <row r="1431" spans="1:27" x14ac:dyDescent="0.25">
      <c r="B1431" t="s">
        <v>1478</v>
      </c>
      <c r="C1431" t="s">
        <v>956</v>
      </c>
      <c r="D1431" t="s">
        <v>1479</v>
      </c>
      <c r="E1431" s="29">
        <v>0.15</v>
      </c>
      <c r="F1431" t="s">
        <v>958</v>
      </c>
      <c r="G1431" t="s">
        <v>959</v>
      </c>
      <c r="H1431" s="30">
        <v>0</v>
      </c>
      <c r="I1431" t="s">
        <v>960</v>
      </c>
      <c r="J1431" s="31">
        <f>ROUND(E1431/I1429* H1431,5)</f>
        <v>0</v>
      </c>
      <c r="K1431" s="32"/>
    </row>
    <row r="1432" spans="1:27" x14ac:dyDescent="0.25">
      <c r="B1432" t="s">
        <v>992</v>
      </c>
      <c r="C1432" t="s">
        <v>956</v>
      </c>
      <c r="D1432" t="s">
        <v>993</v>
      </c>
      <c r="E1432" s="29">
        <v>0.08</v>
      </c>
      <c r="F1432" t="s">
        <v>958</v>
      </c>
      <c r="G1432" t="s">
        <v>959</v>
      </c>
      <c r="H1432" s="30">
        <v>0</v>
      </c>
      <c r="I1432" t="s">
        <v>960</v>
      </c>
      <c r="J1432" s="31">
        <f>ROUND(E1432/I1429* H1432,5)</f>
        <v>0</v>
      </c>
      <c r="K1432" s="32"/>
    </row>
    <row r="1433" spans="1:27" x14ac:dyDescent="0.25">
      <c r="D1433" s="33" t="s">
        <v>961</v>
      </c>
      <c r="E1433" s="32"/>
      <c r="H1433" s="32"/>
      <c r="K1433" s="30">
        <f>SUM(J1431:J1432)</f>
        <v>0</v>
      </c>
    </row>
    <row r="1434" spans="1:27" x14ac:dyDescent="0.25">
      <c r="B1434" s="22" t="s">
        <v>966</v>
      </c>
      <c r="E1434" s="32"/>
      <c r="H1434" s="32"/>
      <c r="K1434" s="32"/>
    </row>
    <row r="1435" spans="1:27" x14ac:dyDescent="0.25">
      <c r="B1435" t="s">
        <v>1480</v>
      </c>
      <c r="C1435" t="s">
        <v>38</v>
      </c>
      <c r="D1435" t="s">
        <v>1481</v>
      </c>
      <c r="E1435" s="29">
        <v>1</v>
      </c>
      <c r="G1435" t="s">
        <v>959</v>
      </c>
      <c r="H1435" s="30">
        <v>0</v>
      </c>
      <c r="I1435" t="s">
        <v>960</v>
      </c>
      <c r="J1435" s="31">
        <f>ROUND(E1435* H1435,5)</f>
        <v>0</v>
      </c>
      <c r="K1435" s="32"/>
    </row>
    <row r="1436" spans="1:27" x14ac:dyDescent="0.25">
      <c r="D1436" s="33" t="s">
        <v>974</v>
      </c>
      <c r="E1436" s="32"/>
      <c r="H1436" s="32"/>
      <c r="K1436" s="30">
        <f>SUM(J1435:J1435)</f>
        <v>0</v>
      </c>
    </row>
    <row r="1437" spans="1:27" x14ac:dyDescent="0.25">
      <c r="E1437" s="32"/>
      <c r="H1437" s="32"/>
      <c r="K1437" s="32"/>
    </row>
    <row r="1438" spans="1:27" x14ac:dyDescent="0.25">
      <c r="D1438" s="33" t="s">
        <v>976</v>
      </c>
      <c r="E1438" s="32"/>
      <c r="H1438" s="32">
        <v>1.5</v>
      </c>
      <c r="I1438" t="s">
        <v>977</v>
      </c>
      <c r="J1438">
        <f>ROUND(H1438/100*K1433,5)</f>
        <v>0</v>
      </c>
      <c r="K1438" s="32"/>
    </row>
    <row r="1439" spans="1:27" x14ac:dyDescent="0.25">
      <c r="D1439" s="33" t="s">
        <v>975</v>
      </c>
      <c r="E1439" s="32"/>
      <c r="H1439" s="32"/>
      <c r="K1439" s="34">
        <f>SUM(J1430:J1438)</f>
        <v>0</v>
      </c>
    </row>
    <row r="1440" spans="1:27" x14ac:dyDescent="0.25">
      <c r="D1440" s="33" t="s">
        <v>978</v>
      </c>
      <c r="E1440" s="32"/>
      <c r="H1440" s="32"/>
      <c r="K1440" s="34">
        <f>SUM(K1439:K1439)</f>
        <v>0</v>
      </c>
    </row>
    <row r="1442" spans="1:27" ht="45" customHeight="1" x14ac:dyDescent="0.25">
      <c r="A1442" s="25" t="s">
        <v>1482</v>
      </c>
      <c r="B1442" s="25" t="s">
        <v>233</v>
      </c>
      <c r="C1442" s="26" t="s">
        <v>38</v>
      </c>
      <c r="D1442" s="9" t="s">
        <v>234</v>
      </c>
      <c r="E1442" s="8"/>
      <c r="F1442" s="8"/>
      <c r="G1442" s="26"/>
      <c r="H1442" s="27" t="s">
        <v>953</v>
      </c>
      <c r="I1442" s="7">
        <v>1</v>
      </c>
      <c r="J1442" s="6"/>
      <c r="K1442" s="28">
        <f>ROUND(K1453,2)</f>
        <v>0</v>
      </c>
      <c r="L1442" s="26"/>
      <c r="M1442" s="26"/>
      <c r="N1442" s="26"/>
      <c r="O1442" s="26"/>
      <c r="P1442" s="26"/>
      <c r="Q1442" s="26"/>
      <c r="R1442" s="26"/>
      <c r="S1442" s="26"/>
      <c r="T1442" s="26"/>
      <c r="U1442" s="26"/>
      <c r="V1442" s="26"/>
      <c r="W1442" s="26"/>
      <c r="X1442" s="26"/>
      <c r="Y1442" s="26"/>
      <c r="Z1442" s="26"/>
      <c r="AA1442" s="26"/>
    </row>
    <row r="1443" spans="1:27" x14ac:dyDescent="0.25">
      <c r="B1443" s="22" t="s">
        <v>954</v>
      </c>
    </row>
    <row r="1444" spans="1:27" x14ac:dyDescent="0.25">
      <c r="B1444" t="s">
        <v>1478</v>
      </c>
      <c r="C1444" t="s">
        <v>956</v>
      </c>
      <c r="D1444" t="s">
        <v>1479</v>
      </c>
      <c r="E1444" s="29">
        <v>0.2</v>
      </c>
      <c r="F1444" t="s">
        <v>958</v>
      </c>
      <c r="G1444" t="s">
        <v>959</v>
      </c>
      <c r="H1444" s="30">
        <v>0</v>
      </c>
      <c r="I1444" t="s">
        <v>960</v>
      </c>
      <c r="J1444" s="31">
        <f>ROUND(E1444/I1442* H1444,5)</f>
        <v>0</v>
      </c>
      <c r="K1444" s="32"/>
    </row>
    <row r="1445" spans="1:27" x14ac:dyDescent="0.25">
      <c r="B1445" t="s">
        <v>992</v>
      </c>
      <c r="C1445" t="s">
        <v>956</v>
      </c>
      <c r="D1445" t="s">
        <v>993</v>
      </c>
      <c r="E1445" s="29">
        <v>0.1</v>
      </c>
      <c r="F1445" t="s">
        <v>958</v>
      </c>
      <c r="G1445" t="s">
        <v>959</v>
      </c>
      <c r="H1445" s="30">
        <v>0</v>
      </c>
      <c r="I1445" t="s">
        <v>960</v>
      </c>
      <c r="J1445" s="31">
        <f>ROUND(E1445/I1442* H1445,5)</f>
        <v>0</v>
      </c>
      <c r="K1445" s="32"/>
    </row>
    <row r="1446" spans="1:27" x14ac:dyDescent="0.25">
      <c r="D1446" s="33" t="s">
        <v>961</v>
      </c>
      <c r="E1446" s="32"/>
      <c r="H1446" s="32"/>
      <c r="K1446" s="30">
        <f>SUM(J1444:J1445)</f>
        <v>0</v>
      </c>
    </row>
    <row r="1447" spans="1:27" x14ac:dyDescent="0.25">
      <c r="B1447" s="22" t="s">
        <v>966</v>
      </c>
      <c r="E1447" s="32"/>
      <c r="H1447" s="32"/>
      <c r="K1447" s="32"/>
    </row>
    <row r="1448" spans="1:27" x14ac:dyDescent="0.25">
      <c r="B1448" t="s">
        <v>1480</v>
      </c>
      <c r="C1448" t="s">
        <v>38</v>
      </c>
      <c r="D1448" t="s">
        <v>1481</v>
      </c>
      <c r="E1448" s="29">
        <v>1</v>
      </c>
      <c r="G1448" t="s">
        <v>959</v>
      </c>
      <c r="H1448" s="30">
        <v>0</v>
      </c>
      <c r="I1448" t="s">
        <v>960</v>
      </c>
      <c r="J1448" s="31">
        <f>ROUND(E1448* H1448,5)</f>
        <v>0</v>
      </c>
      <c r="K1448" s="32"/>
    </row>
    <row r="1449" spans="1:27" x14ac:dyDescent="0.25">
      <c r="D1449" s="33" t="s">
        <v>974</v>
      </c>
      <c r="E1449" s="32"/>
      <c r="H1449" s="32"/>
      <c r="K1449" s="30">
        <f>SUM(J1448:J1448)</f>
        <v>0</v>
      </c>
    </row>
    <row r="1450" spans="1:27" x14ac:dyDescent="0.25">
      <c r="E1450" s="32"/>
      <c r="H1450" s="32"/>
      <c r="K1450" s="32"/>
    </row>
    <row r="1451" spans="1:27" x14ac:dyDescent="0.25">
      <c r="D1451" s="33" t="s">
        <v>976</v>
      </c>
      <c r="E1451" s="32"/>
      <c r="H1451" s="32">
        <v>1.5</v>
      </c>
      <c r="I1451" t="s">
        <v>977</v>
      </c>
      <c r="J1451">
        <f>ROUND(H1451/100*K1446,5)</f>
        <v>0</v>
      </c>
      <c r="K1451" s="32"/>
    </row>
    <row r="1452" spans="1:27" x14ac:dyDescent="0.25">
      <c r="D1452" s="33" t="s">
        <v>975</v>
      </c>
      <c r="E1452" s="32"/>
      <c r="H1452" s="32"/>
      <c r="K1452" s="34">
        <f>SUM(J1443:J1451)</f>
        <v>0</v>
      </c>
    </row>
    <row r="1453" spans="1:27" x14ac:dyDescent="0.25">
      <c r="D1453" s="33" t="s">
        <v>978</v>
      </c>
      <c r="E1453" s="32"/>
      <c r="H1453" s="32"/>
      <c r="K1453" s="34">
        <f>SUM(K1452:K1452)</f>
        <v>0</v>
      </c>
    </row>
    <row r="1455" spans="1:27" ht="45" customHeight="1" x14ac:dyDescent="0.25">
      <c r="A1455" s="25" t="s">
        <v>1483</v>
      </c>
      <c r="B1455" s="25" t="s">
        <v>49</v>
      </c>
      <c r="C1455" s="26" t="s">
        <v>38</v>
      </c>
      <c r="D1455" s="9" t="s">
        <v>50</v>
      </c>
      <c r="E1455" s="8"/>
      <c r="F1455" s="8"/>
      <c r="G1455" s="26"/>
      <c r="H1455" s="27" t="s">
        <v>953</v>
      </c>
      <c r="I1455" s="7">
        <v>1</v>
      </c>
      <c r="J1455" s="6"/>
      <c r="K1455" s="28">
        <f>ROUND(K1466,2)</f>
        <v>0</v>
      </c>
      <c r="L1455" s="26"/>
      <c r="M1455" s="26"/>
      <c r="N1455" s="26"/>
      <c r="O1455" s="26"/>
      <c r="P1455" s="26"/>
      <c r="Q1455" s="26"/>
      <c r="R1455" s="26"/>
      <c r="S1455" s="26"/>
      <c r="T1455" s="26"/>
      <c r="U1455" s="26"/>
      <c r="V1455" s="26"/>
      <c r="W1455" s="26"/>
      <c r="X1455" s="26"/>
      <c r="Y1455" s="26"/>
      <c r="Z1455" s="26"/>
      <c r="AA1455" s="26"/>
    </row>
    <row r="1456" spans="1:27" x14ac:dyDescent="0.25">
      <c r="B1456" s="22" t="s">
        <v>954</v>
      </c>
    </row>
    <row r="1457" spans="1:27" x14ac:dyDescent="0.25">
      <c r="B1457" t="s">
        <v>992</v>
      </c>
      <c r="C1457" t="s">
        <v>956</v>
      </c>
      <c r="D1457" t="s">
        <v>993</v>
      </c>
      <c r="E1457" s="29">
        <v>0.2</v>
      </c>
      <c r="F1457" t="s">
        <v>958</v>
      </c>
      <c r="G1457" t="s">
        <v>959</v>
      </c>
      <c r="H1457" s="30">
        <v>0</v>
      </c>
      <c r="I1457" t="s">
        <v>960</v>
      </c>
      <c r="J1457" s="31">
        <f>ROUND(E1457/I1455* H1457,5)</f>
        <v>0</v>
      </c>
      <c r="K1457" s="32"/>
    </row>
    <row r="1458" spans="1:27" x14ac:dyDescent="0.25">
      <c r="B1458" t="s">
        <v>1478</v>
      </c>
      <c r="C1458" t="s">
        <v>956</v>
      </c>
      <c r="D1458" t="s">
        <v>1479</v>
      </c>
      <c r="E1458" s="29">
        <v>0.4</v>
      </c>
      <c r="F1458" t="s">
        <v>958</v>
      </c>
      <c r="G1458" t="s">
        <v>959</v>
      </c>
      <c r="H1458" s="30">
        <v>0</v>
      </c>
      <c r="I1458" t="s">
        <v>960</v>
      </c>
      <c r="J1458" s="31">
        <f>ROUND(E1458/I1455* H1458,5)</f>
        <v>0</v>
      </c>
      <c r="K1458" s="32"/>
    </row>
    <row r="1459" spans="1:27" x14ac:dyDescent="0.25">
      <c r="D1459" s="33" t="s">
        <v>961</v>
      </c>
      <c r="E1459" s="32"/>
      <c r="H1459" s="32"/>
      <c r="K1459" s="30">
        <f>SUM(J1457:J1458)</f>
        <v>0</v>
      </c>
    </row>
    <row r="1460" spans="1:27" x14ac:dyDescent="0.25">
      <c r="B1460" s="22" t="s">
        <v>966</v>
      </c>
      <c r="E1460" s="32"/>
      <c r="H1460" s="32"/>
      <c r="K1460" s="32"/>
    </row>
    <row r="1461" spans="1:27" x14ac:dyDescent="0.25">
      <c r="B1461" t="s">
        <v>1484</v>
      </c>
      <c r="C1461" t="s">
        <v>38</v>
      </c>
      <c r="D1461" t="s">
        <v>1485</v>
      </c>
      <c r="E1461" s="29">
        <v>1</v>
      </c>
      <c r="G1461" t="s">
        <v>959</v>
      </c>
      <c r="H1461" s="30">
        <v>0</v>
      </c>
      <c r="I1461" t="s">
        <v>960</v>
      </c>
      <c r="J1461" s="31">
        <f>ROUND(E1461* H1461,5)</f>
        <v>0</v>
      </c>
      <c r="K1461" s="32"/>
    </row>
    <row r="1462" spans="1:27" x14ac:dyDescent="0.25">
      <c r="D1462" s="33" t="s">
        <v>974</v>
      </c>
      <c r="E1462" s="32"/>
      <c r="H1462" s="32"/>
      <c r="K1462" s="30">
        <f>SUM(J1461:J1461)</f>
        <v>0</v>
      </c>
    </row>
    <row r="1463" spans="1:27" x14ac:dyDescent="0.25">
      <c r="E1463" s="32"/>
      <c r="H1463" s="32"/>
      <c r="K1463" s="32"/>
    </row>
    <row r="1464" spans="1:27" x14ac:dyDescent="0.25">
      <c r="D1464" s="33" t="s">
        <v>976</v>
      </c>
      <c r="E1464" s="32"/>
      <c r="H1464" s="32">
        <v>1.5</v>
      </c>
      <c r="I1464" t="s">
        <v>977</v>
      </c>
      <c r="J1464">
        <f>ROUND(H1464/100*K1459,5)</f>
        <v>0</v>
      </c>
      <c r="K1464" s="32"/>
    </row>
    <row r="1465" spans="1:27" x14ac:dyDescent="0.25">
      <c r="D1465" s="33" t="s">
        <v>975</v>
      </c>
      <c r="E1465" s="32"/>
      <c r="H1465" s="32"/>
      <c r="K1465" s="34">
        <f>SUM(J1456:J1464)</f>
        <v>0</v>
      </c>
    </row>
    <row r="1466" spans="1:27" x14ac:dyDescent="0.25">
      <c r="D1466" s="33" t="s">
        <v>978</v>
      </c>
      <c r="E1466" s="32"/>
      <c r="H1466" s="32"/>
      <c r="K1466" s="34">
        <f>SUM(K1465:K1465)</f>
        <v>0</v>
      </c>
    </row>
    <row r="1468" spans="1:27" ht="45" customHeight="1" x14ac:dyDescent="0.25">
      <c r="A1468" s="25" t="s">
        <v>1486</v>
      </c>
      <c r="B1468" s="25" t="s">
        <v>217</v>
      </c>
      <c r="C1468" s="26" t="s">
        <v>38</v>
      </c>
      <c r="D1468" s="9" t="s">
        <v>218</v>
      </c>
      <c r="E1468" s="8"/>
      <c r="F1468" s="8"/>
      <c r="G1468" s="26"/>
      <c r="H1468" s="27" t="s">
        <v>953</v>
      </c>
      <c r="I1468" s="7">
        <v>1</v>
      </c>
      <c r="J1468" s="6"/>
      <c r="K1468" s="28">
        <f>ROUND(K1482,2)</f>
        <v>0</v>
      </c>
      <c r="L1468" s="26"/>
      <c r="M1468" s="26"/>
      <c r="N1468" s="26"/>
      <c r="O1468" s="26"/>
      <c r="P1468" s="26"/>
      <c r="Q1468" s="26"/>
      <c r="R1468" s="26"/>
      <c r="S1468" s="26"/>
      <c r="T1468" s="26"/>
      <c r="U1468" s="26"/>
      <c r="V1468" s="26"/>
      <c r="W1468" s="26"/>
      <c r="X1468" s="26"/>
      <c r="Y1468" s="26"/>
      <c r="Z1468" s="26"/>
      <c r="AA1468" s="26"/>
    </row>
    <row r="1469" spans="1:27" x14ac:dyDescent="0.25">
      <c r="B1469" s="22" t="s">
        <v>954</v>
      </c>
    </row>
    <row r="1470" spans="1:27" x14ac:dyDescent="0.25">
      <c r="B1470" t="s">
        <v>992</v>
      </c>
      <c r="C1470" t="s">
        <v>956</v>
      </c>
      <c r="D1470" t="s">
        <v>993</v>
      </c>
      <c r="E1470" s="29">
        <v>0.03</v>
      </c>
      <c r="F1470" t="s">
        <v>958</v>
      </c>
      <c r="G1470" t="s">
        <v>959</v>
      </c>
      <c r="H1470" s="30">
        <v>0</v>
      </c>
      <c r="I1470" t="s">
        <v>960</v>
      </c>
      <c r="J1470" s="31">
        <f>ROUND(E1470/I1468* H1470,5)</f>
        <v>0</v>
      </c>
      <c r="K1470" s="32"/>
    </row>
    <row r="1471" spans="1:27" x14ac:dyDescent="0.25">
      <c r="B1471" t="s">
        <v>1401</v>
      </c>
      <c r="C1471" t="s">
        <v>956</v>
      </c>
      <c r="D1471" t="s">
        <v>1402</v>
      </c>
      <c r="E1471" s="29">
        <v>0.03</v>
      </c>
      <c r="F1471" t="s">
        <v>958</v>
      </c>
      <c r="G1471" t="s">
        <v>959</v>
      </c>
      <c r="H1471" s="30">
        <v>0</v>
      </c>
      <c r="I1471" t="s">
        <v>960</v>
      </c>
      <c r="J1471" s="31">
        <f>ROUND(E1471/I1468* H1471,5)</f>
        <v>0</v>
      </c>
      <c r="K1471" s="32"/>
    </row>
    <row r="1472" spans="1:27" x14ac:dyDescent="0.25">
      <c r="D1472" s="33" t="s">
        <v>961</v>
      </c>
      <c r="E1472" s="32"/>
      <c r="H1472" s="32"/>
      <c r="K1472" s="30">
        <f>SUM(J1470:J1471)</f>
        <v>0</v>
      </c>
    </row>
    <row r="1473" spans="1:27" x14ac:dyDescent="0.25">
      <c r="B1473" s="22" t="s">
        <v>962</v>
      </c>
      <c r="E1473" s="32"/>
      <c r="H1473" s="32"/>
      <c r="K1473" s="32"/>
    </row>
    <row r="1474" spans="1:27" x14ac:dyDescent="0.25">
      <c r="B1474" t="s">
        <v>1371</v>
      </c>
      <c r="C1474" t="s">
        <v>956</v>
      </c>
      <c r="D1474" t="s">
        <v>1372</v>
      </c>
      <c r="E1474" s="29">
        <v>3.0000000000000001E-3</v>
      </c>
      <c r="F1474" t="s">
        <v>958</v>
      </c>
      <c r="G1474" t="s">
        <v>959</v>
      </c>
      <c r="H1474" s="30">
        <v>0</v>
      </c>
      <c r="I1474" t="s">
        <v>960</v>
      </c>
      <c r="J1474" s="31">
        <f>ROUND(E1474/I1468* H1474,5)</f>
        <v>0</v>
      </c>
      <c r="K1474" s="32"/>
    </row>
    <row r="1475" spans="1:27" x14ac:dyDescent="0.25">
      <c r="D1475" s="33" t="s">
        <v>965</v>
      </c>
      <c r="E1475" s="32"/>
      <c r="H1475" s="32"/>
      <c r="K1475" s="30">
        <f>SUM(J1474:J1474)</f>
        <v>0</v>
      </c>
    </row>
    <row r="1476" spans="1:27" x14ac:dyDescent="0.25">
      <c r="B1476" s="22" t="s">
        <v>966</v>
      </c>
      <c r="E1476" s="32"/>
      <c r="H1476" s="32"/>
      <c r="K1476" s="32"/>
    </row>
    <row r="1477" spans="1:27" ht="150" x14ac:dyDescent="0.25">
      <c r="B1477" t="s">
        <v>1487</v>
      </c>
      <c r="C1477" t="s">
        <v>38</v>
      </c>
      <c r="D1477" s="35" t="s">
        <v>218</v>
      </c>
      <c r="E1477" s="29">
        <v>1.02</v>
      </c>
      <c r="G1477" t="s">
        <v>959</v>
      </c>
      <c r="H1477" s="30">
        <v>0</v>
      </c>
      <c r="I1477" t="s">
        <v>960</v>
      </c>
      <c r="J1477" s="31">
        <f>ROUND(E1477* H1477,5)</f>
        <v>0</v>
      </c>
      <c r="K1477" s="32"/>
    </row>
    <row r="1478" spans="1:27" x14ac:dyDescent="0.25">
      <c r="D1478" s="33" t="s">
        <v>974</v>
      </c>
      <c r="E1478" s="32"/>
      <c r="H1478" s="32"/>
      <c r="K1478" s="30">
        <f>SUM(J1477:J1477)</f>
        <v>0</v>
      </c>
    </row>
    <row r="1479" spans="1:27" x14ac:dyDescent="0.25">
      <c r="E1479" s="32"/>
      <c r="H1479" s="32"/>
      <c r="K1479" s="32"/>
    </row>
    <row r="1480" spans="1:27" x14ac:dyDescent="0.25">
      <c r="D1480" s="33" t="s">
        <v>976</v>
      </c>
      <c r="E1480" s="32"/>
      <c r="H1480" s="32">
        <v>1.5</v>
      </c>
      <c r="I1480" t="s">
        <v>977</v>
      </c>
      <c r="J1480">
        <f>ROUND(H1480/100*K1472,5)</f>
        <v>0</v>
      </c>
      <c r="K1480" s="32"/>
    </row>
    <row r="1481" spans="1:27" x14ac:dyDescent="0.25">
      <c r="D1481" s="33" t="s">
        <v>975</v>
      </c>
      <c r="E1481" s="32"/>
      <c r="H1481" s="32"/>
      <c r="K1481" s="34">
        <f>SUM(J1469:J1480)</f>
        <v>0</v>
      </c>
    </row>
    <row r="1482" spans="1:27" x14ac:dyDescent="0.25">
      <c r="D1482" s="33" t="s">
        <v>978</v>
      </c>
      <c r="E1482" s="32"/>
      <c r="H1482" s="32"/>
      <c r="K1482" s="34">
        <f>SUM(K1481:K1481)</f>
        <v>0</v>
      </c>
    </row>
    <row r="1484" spans="1:27" ht="45" customHeight="1" x14ac:dyDescent="0.25">
      <c r="A1484" s="25" t="s">
        <v>1488</v>
      </c>
      <c r="B1484" s="25" t="s">
        <v>223</v>
      </c>
      <c r="C1484" s="26" t="s">
        <v>38</v>
      </c>
      <c r="D1484" s="9" t="s">
        <v>224</v>
      </c>
      <c r="E1484" s="8"/>
      <c r="F1484" s="8"/>
      <c r="G1484" s="26"/>
      <c r="H1484" s="27" t="s">
        <v>953</v>
      </c>
      <c r="I1484" s="7">
        <v>1</v>
      </c>
      <c r="J1484" s="6"/>
      <c r="K1484" s="28">
        <f>ROUND(K1498,2)</f>
        <v>0</v>
      </c>
      <c r="L1484" s="26"/>
      <c r="M1484" s="26"/>
      <c r="N1484" s="26"/>
      <c r="O1484" s="26"/>
      <c r="P1484" s="26"/>
      <c r="Q1484" s="26"/>
      <c r="R1484" s="26"/>
      <c r="S1484" s="26"/>
      <c r="T1484" s="26"/>
      <c r="U1484" s="26"/>
      <c r="V1484" s="26"/>
      <c r="W1484" s="26"/>
      <c r="X1484" s="26"/>
      <c r="Y1484" s="26"/>
      <c r="Z1484" s="26"/>
      <c r="AA1484" s="26"/>
    </row>
    <row r="1485" spans="1:27" x14ac:dyDescent="0.25">
      <c r="B1485" s="22" t="s">
        <v>954</v>
      </c>
    </row>
    <row r="1486" spans="1:27" x14ac:dyDescent="0.25">
      <c r="B1486" t="s">
        <v>1401</v>
      </c>
      <c r="C1486" t="s">
        <v>956</v>
      </c>
      <c r="D1486" t="s">
        <v>1402</v>
      </c>
      <c r="E1486" s="29">
        <v>0.45</v>
      </c>
      <c r="F1486" t="s">
        <v>958</v>
      </c>
      <c r="G1486" t="s">
        <v>959</v>
      </c>
      <c r="H1486" s="30">
        <v>0</v>
      </c>
      <c r="I1486" t="s">
        <v>960</v>
      </c>
      <c r="J1486" s="31">
        <f>ROUND(E1486/I1484* H1486,5)</f>
        <v>0</v>
      </c>
      <c r="K1486" s="32"/>
    </row>
    <row r="1487" spans="1:27" x14ac:dyDescent="0.25">
      <c r="B1487" t="s">
        <v>1399</v>
      </c>
      <c r="C1487" t="s">
        <v>956</v>
      </c>
      <c r="D1487" t="s">
        <v>1400</v>
      </c>
      <c r="E1487" s="29">
        <v>0.2</v>
      </c>
      <c r="F1487" t="s">
        <v>958</v>
      </c>
      <c r="G1487" t="s">
        <v>959</v>
      </c>
      <c r="H1487" s="30">
        <v>0</v>
      </c>
      <c r="I1487" t="s">
        <v>960</v>
      </c>
      <c r="J1487" s="31">
        <f>ROUND(E1487/I1484* H1487,5)</f>
        <v>0</v>
      </c>
      <c r="K1487" s="32"/>
    </row>
    <row r="1488" spans="1:27" x14ac:dyDescent="0.25">
      <c r="B1488" t="s">
        <v>992</v>
      </c>
      <c r="C1488" t="s">
        <v>956</v>
      </c>
      <c r="D1488" t="s">
        <v>993</v>
      </c>
      <c r="E1488" s="29">
        <v>0.03</v>
      </c>
      <c r="F1488" t="s">
        <v>958</v>
      </c>
      <c r="G1488" t="s">
        <v>959</v>
      </c>
      <c r="H1488" s="30">
        <v>0</v>
      </c>
      <c r="I1488" t="s">
        <v>960</v>
      </c>
      <c r="J1488" s="31">
        <f>ROUND(E1488/I1484* H1488,5)</f>
        <v>0</v>
      </c>
      <c r="K1488" s="32"/>
    </row>
    <row r="1489" spans="1:27" x14ac:dyDescent="0.25">
      <c r="D1489" s="33" t="s">
        <v>961</v>
      </c>
      <c r="E1489" s="32"/>
      <c r="H1489" s="32"/>
      <c r="K1489" s="30">
        <f>SUM(J1486:J1488)</f>
        <v>0</v>
      </c>
    </row>
    <row r="1490" spans="1:27" x14ac:dyDescent="0.25">
      <c r="B1490" s="22" t="s">
        <v>966</v>
      </c>
      <c r="E1490" s="32"/>
      <c r="H1490" s="32"/>
      <c r="K1490" s="32"/>
    </row>
    <row r="1491" spans="1:27" x14ac:dyDescent="0.25">
      <c r="B1491" t="s">
        <v>1489</v>
      </c>
      <c r="C1491" t="s">
        <v>114</v>
      </c>
      <c r="D1491" t="s">
        <v>1490</v>
      </c>
      <c r="E1491" s="29">
        <v>1.425</v>
      </c>
      <c r="G1491" t="s">
        <v>959</v>
      </c>
      <c r="H1491" s="30">
        <v>0</v>
      </c>
      <c r="I1491" t="s">
        <v>960</v>
      </c>
      <c r="J1491" s="31">
        <f>ROUND(E1491* H1491,5)</f>
        <v>0</v>
      </c>
      <c r="K1491" s="32"/>
    </row>
    <row r="1492" spans="1:27" x14ac:dyDescent="0.25">
      <c r="B1492" t="s">
        <v>1491</v>
      </c>
      <c r="C1492" t="s">
        <v>114</v>
      </c>
      <c r="D1492" t="s">
        <v>1492</v>
      </c>
      <c r="E1492" s="29">
        <v>7.0034999999999998</v>
      </c>
      <c r="G1492" t="s">
        <v>959</v>
      </c>
      <c r="H1492" s="30">
        <v>0</v>
      </c>
      <c r="I1492" t="s">
        <v>960</v>
      </c>
      <c r="J1492" s="31">
        <f>ROUND(E1492* H1492,5)</f>
        <v>0</v>
      </c>
      <c r="K1492" s="32"/>
    </row>
    <row r="1493" spans="1:27" x14ac:dyDescent="0.25">
      <c r="B1493" t="s">
        <v>1493</v>
      </c>
      <c r="C1493" t="s">
        <v>38</v>
      </c>
      <c r="D1493" t="s">
        <v>1494</v>
      </c>
      <c r="E1493" s="29">
        <v>1.02</v>
      </c>
      <c r="G1493" t="s">
        <v>959</v>
      </c>
      <c r="H1493" s="30">
        <v>0</v>
      </c>
      <c r="I1493" t="s">
        <v>960</v>
      </c>
      <c r="J1493" s="31">
        <f>ROUND(E1493* H1493,5)</f>
        <v>0</v>
      </c>
      <c r="K1493" s="32"/>
    </row>
    <row r="1494" spans="1:27" x14ac:dyDescent="0.25">
      <c r="D1494" s="33" t="s">
        <v>974</v>
      </c>
      <c r="E1494" s="32"/>
      <c r="H1494" s="32"/>
      <c r="K1494" s="30">
        <f>SUM(J1491:J1493)</f>
        <v>0</v>
      </c>
    </row>
    <row r="1495" spans="1:27" x14ac:dyDescent="0.25">
      <c r="E1495" s="32"/>
      <c r="H1495" s="32"/>
      <c r="K1495" s="32"/>
    </row>
    <row r="1496" spans="1:27" x14ac:dyDescent="0.25">
      <c r="D1496" s="33" t="s">
        <v>976</v>
      </c>
      <c r="E1496" s="32"/>
      <c r="H1496" s="32">
        <v>1.5</v>
      </c>
      <c r="I1496" t="s">
        <v>977</v>
      </c>
      <c r="J1496">
        <f>ROUND(H1496/100*K1489,5)</f>
        <v>0</v>
      </c>
      <c r="K1496" s="32"/>
    </row>
    <row r="1497" spans="1:27" x14ac:dyDescent="0.25">
      <c r="D1497" s="33" t="s">
        <v>975</v>
      </c>
      <c r="E1497" s="32"/>
      <c r="H1497" s="32"/>
      <c r="K1497" s="34">
        <f>SUM(J1485:J1496)</f>
        <v>0</v>
      </c>
    </row>
    <row r="1498" spans="1:27" x14ac:dyDescent="0.25">
      <c r="D1498" s="33" t="s">
        <v>978</v>
      </c>
      <c r="E1498" s="32"/>
      <c r="H1498" s="32"/>
      <c r="K1498" s="34">
        <f>SUM(K1497:K1497)</f>
        <v>0</v>
      </c>
    </row>
    <row r="1500" spans="1:27" ht="45" customHeight="1" x14ac:dyDescent="0.25">
      <c r="A1500" s="25" t="s">
        <v>1495</v>
      </c>
      <c r="B1500" s="25" t="s">
        <v>221</v>
      </c>
      <c r="C1500" s="26" t="s">
        <v>38</v>
      </c>
      <c r="D1500" s="9" t="s">
        <v>222</v>
      </c>
      <c r="E1500" s="8"/>
      <c r="F1500" s="8"/>
      <c r="G1500" s="26"/>
      <c r="H1500" s="27" t="s">
        <v>953</v>
      </c>
      <c r="I1500" s="7">
        <v>1</v>
      </c>
      <c r="J1500" s="6"/>
      <c r="K1500" s="28">
        <f>ROUND(K1514,2)</f>
        <v>0</v>
      </c>
      <c r="L1500" s="26"/>
      <c r="M1500" s="26"/>
      <c r="N1500" s="26"/>
      <c r="O1500" s="26"/>
      <c r="P1500" s="26"/>
      <c r="Q1500" s="26"/>
      <c r="R1500" s="26"/>
      <c r="S1500" s="26"/>
      <c r="T1500" s="26"/>
      <c r="U1500" s="26"/>
      <c r="V1500" s="26"/>
      <c r="W1500" s="26"/>
      <c r="X1500" s="26"/>
      <c r="Y1500" s="26"/>
      <c r="Z1500" s="26"/>
      <c r="AA1500" s="26"/>
    </row>
    <row r="1501" spans="1:27" x14ac:dyDescent="0.25">
      <c r="B1501" s="22" t="s">
        <v>954</v>
      </c>
    </row>
    <row r="1502" spans="1:27" x14ac:dyDescent="0.25">
      <c r="B1502" t="s">
        <v>1399</v>
      </c>
      <c r="C1502" t="s">
        <v>956</v>
      </c>
      <c r="D1502" t="s">
        <v>1400</v>
      </c>
      <c r="E1502" s="29">
        <v>0.2</v>
      </c>
      <c r="F1502" t="s">
        <v>958</v>
      </c>
      <c r="G1502" t="s">
        <v>959</v>
      </c>
      <c r="H1502" s="30">
        <v>0</v>
      </c>
      <c r="I1502" t="s">
        <v>960</v>
      </c>
      <c r="J1502" s="31">
        <f>ROUND(E1502/I1500* H1502,5)</f>
        <v>0</v>
      </c>
      <c r="K1502" s="32"/>
    </row>
    <row r="1503" spans="1:27" x14ac:dyDescent="0.25">
      <c r="B1503" t="s">
        <v>992</v>
      </c>
      <c r="C1503" t="s">
        <v>956</v>
      </c>
      <c r="D1503" t="s">
        <v>993</v>
      </c>
      <c r="E1503" s="29">
        <v>0.03</v>
      </c>
      <c r="F1503" t="s">
        <v>958</v>
      </c>
      <c r="G1503" t="s">
        <v>959</v>
      </c>
      <c r="H1503" s="30">
        <v>0</v>
      </c>
      <c r="I1503" t="s">
        <v>960</v>
      </c>
      <c r="J1503" s="31">
        <f>ROUND(E1503/I1500* H1503,5)</f>
        <v>0</v>
      </c>
      <c r="K1503" s="32"/>
    </row>
    <row r="1504" spans="1:27" x14ac:dyDescent="0.25">
      <c r="B1504" t="s">
        <v>1401</v>
      </c>
      <c r="C1504" t="s">
        <v>956</v>
      </c>
      <c r="D1504" t="s">
        <v>1402</v>
      </c>
      <c r="E1504" s="29">
        <v>0.45</v>
      </c>
      <c r="F1504" t="s">
        <v>958</v>
      </c>
      <c r="G1504" t="s">
        <v>959</v>
      </c>
      <c r="H1504" s="30">
        <v>0</v>
      </c>
      <c r="I1504" t="s">
        <v>960</v>
      </c>
      <c r="J1504" s="31">
        <f>ROUND(E1504/I1500* H1504,5)</f>
        <v>0</v>
      </c>
      <c r="K1504" s="32"/>
    </row>
    <row r="1505" spans="1:27" x14ac:dyDescent="0.25">
      <c r="D1505" s="33" t="s">
        <v>961</v>
      </c>
      <c r="E1505" s="32"/>
      <c r="H1505" s="32"/>
      <c r="K1505" s="30">
        <f>SUM(J1502:J1504)</f>
        <v>0</v>
      </c>
    </row>
    <row r="1506" spans="1:27" x14ac:dyDescent="0.25">
      <c r="B1506" s="22" t="s">
        <v>966</v>
      </c>
      <c r="E1506" s="32"/>
      <c r="H1506" s="32"/>
      <c r="K1506" s="32"/>
    </row>
    <row r="1507" spans="1:27" x14ac:dyDescent="0.25">
      <c r="B1507" t="s">
        <v>1491</v>
      </c>
      <c r="C1507" t="s">
        <v>114</v>
      </c>
      <c r="D1507" t="s">
        <v>1492</v>
      </c>
      <c r="E1507" s="29">
        <v>7.0034999999999998</v>
      </c>
      <c r="G1507" t="s">
        <v>959</v>
      </c>
      <c r="H1507" s="30">
        <v>0</v>
      </c>
      <c r="I1507" t="s">
        <v>960</v>
      </c>
      <c r="J1507" s="31">
        <f>ROUND(E1507* H1507,5)</f>
        <v>0</v>
      </c>
      <c r="K1507" s="32"/>
    </row>
    <row r="1508" spans="1:27" x14ac:dyDescent="0.25">
      <c r="B1508" t="s">
        <v>1489</v>
      </c>
      <c r="C1508" t="s">
        <v>114</v>
      </c>
      <c r="D1508" t="s">
        <v>1490</v>
      </c>
      <c r="E1508" s="29">
        <v>1.425</v>
      </c>
      <c r="G1508" t="s">
        <v>959</v>
      </c>
      <c r="H1508" s="30">
        <v>0</v>
      </c>
      <c r="I1508" t="s">
        <v>960</v>
      </c>
      <c r="J1508" s="31">
        <f>ROUND(E1508* H1508,5)</f>
        <v>0</v>
      </c>
      <c r="K1508" s="32"/>
    </row>
    <row r="1509" spans="1:27" x14ac:dyDescent="0.25">
      <c r="B1509" t="s">
        <v>1496</v>
      </c>
      <c r="C1509" t="s">
        <v>38</v>
      </c>
      <c r="D1509" t="s">
        <v>1497</v>
      </c>
      <c r="E1509" s="29">
        <v>1.02</v>
      </c>
      <c r="G1509" t="s">
        <v>959</v>
      </c>
      <c r="H1509" s="30">
        <v>0</v>
      </c>
      <c r="I1509" t="s">
        <v>960</v>
      </c>
      <c r="J1509" s="31">
        <f>ROUND(E1509* H1509,5)</f>
        <v>0</v>
      </c>
      <c r="K1509" s="32"/>
    </row>
    <row r="1510" spans="1:27" x14ac:dyDescent="0.25">
      <c r="D1510" s="33" t="s">
        <v>974</v>
      </c>
      <c r="E1510" s="32"/>
      <c r="H1510" s="32"/>
      <c r="K1510" s="30">
        <f>SUM(J1507:J1509)</f>
        <v>0</v>
      </c>
    </row>
    <row r="1511" spans="1:27" x14ac:dyDescent="0.25">
      <c r="E1511" s="32"/>
      <c r="H1511" s="32"/>
      <c r="K1511" s="32"/>
    </row>
    <row r="1512" spans="1:27" x14ac:dyDescent="0.25">
      <c r="D1512" s="33" t="s">
        <v>976</v>
      </c>
      <c r="E1512" s="32"/>
      <c r="H1512" s="32">
        <v>1.5</v>
      </c>
      <c r="I1512" t="s">
        <v>977</v>
      </c>
      <c r="J1512">
        <f>ROUND(H1512/100*K1505,5)</f>
        <v>0</v>
      </c>
      <c r="K1512" s="32"/>
    </row>
    <row r="1513" spans="1:27" x14ac:dyDescent="0.25">
      <c r="D1513" s="33" t="s">
        <v>975</v>
      </c>
      <c r="E1513" s="32"/>
      <c r="H1513" s="32"/>
      <c r="K1513" s="34">
        <f>SUM(J1501:J1512)</f>
        <v>0</v>
      </c>
    </row>
    <row r="1514" spans="1:27" x14ac:dyDescent="0.25">
      <c r="D1514" s="33" t="s">
        <v>978</v>
      </c>
      <c r="E1514" s="32"/>
      <c r="H1514" s="32"/>
      <c r="K1514" s="34">
        <f>SUM(K1513:K1513)</f>
        <v>0</v>
      </c>
    </row>
    <row r="1516" spans="1:27" ht="45" customHeight="1" x14ac:dyDescent="0.25">
      <c r="A1516" s="25" t="s">
        <v>1498</v>
      </c>
      <c r="B1516" s="25" t="s">
        <v>126</v>
      </c>
      <c r="C1516" s="26" t="s">
        <v>38</v>
      </c>
      <c r="D1516" s="9" t="s">
        <v>127</v>
      </c>
      <c r="E1516" s="8"/>
      <c r="F1516" s="8"/>
      <c r="G1516" s="26"/>
      <c r="H1516" s="27" t="s">
        <v>953</v>
      </c>
      <c r="I1516" s="7">
        <v>1</v>
      </c>
      <c r="J1516" s="6"/>
      <c r="K1516" s="28">
        <f>ROUND(K1530,2)</f>
        <v>0</v>
      </c>
      <c r="L1516" s="26"/>
      <c r="M1516" s="26"/>
      <c r="N1516" s="26"/>
      <c r="O1516" s="26"/>
      <c r="P1516" s="26"/>
      <c r="Q1516" s="26"/>
      <c r="R1516" s="26"/>
      <c r="S1516" s="26"/>
      <c r="T1516" s="26"/>
      <c r="U1516" s="26"/>
      <c r="V1516" s="26"/>
      <c r="W1516" s="26"/>
      <c r="X1516" s="26"/>
      <c r="Y1516" s="26"/>
      <c r="Z1516" s="26"/>
      <c r="AA1516" s="26"/>
    </row>
    <row r="1517" spans="1:27" x14ac:dyDescent="0.25">
      <c r="B1517" s="22" t="s">
        <v>954</v>
      </c>
    </row>
    <row r="1518" spans="1:27" x14ac:dyDescent="0.25">
      <c r="B1518" t="s">
        <v>1499</v>
      </c>
      <c r="C1518" t="s">
        <v>956</v>
      </c>
      <c r="D1518" t="s">
        <v>1500</v>
      </c>
      <c r="E1518" s="29">
        <v>0.3</v>
      </c>
      <c r="F1518" t="s">
        <v>958</v>
      </c>
      <c r="G1518" t="s">
        <v>959</v>
      </c>
      <c r="H1518" s="30">
        <v>0</v>
      </c>
      <c r="I1518" t="s">
        <v>960</v>
      </c>
      <c r="J1518" s="31">
        <f>ROUND(E1518/I1516* H1518,5)</f>
        <v>0</v>
      </c>
      <c r="K1518" s="32"/>
    </row>
    <row r="1519" spans="1:27" x14ac:dyDescent="0.25">
      <c r="B1519" t="s">
        <v>1501</v>
      </c>
      <c r="C1519" t="s">
        <v>956</v>
      </c>
      <c r="D1519" t="s">
        <v>1502</v>
      </c>
      <c r="E1519" s="29">
        <v>0.6</v>
      </c>
      <c r="F1519" t="s">
        <v>958</v>
      </c>
      <c r="G1519" t="s">
        <v>959</v>
      </c>
      <c r="H1519" s="30">
        <v>0</v>
      </c>
      <c r="I1519" t="s">
        <v>960</v>
      </c>
      <c r="J1519" s="31">
        <f>ROUND(E1519/I1516* H1519,5)</f>
        <v>0</v>
      </c>
      <c r="K1519" s="32"/>
    </row>
    <row r="1520" spans="1:27" x14ac:dyDescent="0.25">
      <c r="D1520" s="33" t="s">
        <v>961</v>
      </c>
      <c r="E1520" s="32"/>
      <c r="H1520" s="32"/>
      <c r="K1520" s="30">
        <f>SUM(J1518:J1519)</f>
        <v>0</v>
      </c>
    </row>
    <row r="1521" spans="1:27" x14ac:dyDescent="0.25">
      <c r="B1521" s="22" t="s">
        <v>962</v>
      </c>
      <c r="E1521" s="32"/>
      <c r="H1521" s="32"/>
      <c r="K1521" s="32"/>
    </row>
    <row r="1522" spans="1:27" x14ac:dyDescent="0.25">
      <c r="B1522" t="s">
        <v>1385</v>
      </c>
      <c r="C1522" t="s">
        <v>956</v>
      </c>
      <c r="D1522" t="s">
        <v>1386</v>
      </c>
      <c r="E1522" s="29">
        <v>0.6</v>
      </c>
      <c r="F1522" t="s">
        <v>958</v>
      </c>
      <c r="G1522" t="s">
        <v>959</v>
      </c>
      <c r="H1522" s="30">
        <v>0</v>
      </c>
      <c r="I1522" t="s">
        <v>960</v>
      </c>
      <c r="J1522" s="31">
        <f>ROUND(E1522/I1516* H1522,5)</f>
        <v>0</v>
      </c>
      <c r="K1522" s="32"/>
    </row>
    <row r="1523" spans="1:27" x14ac:dyDescent="0.25">
      <c r="D1523" s="33" t="s">
        <v>965</v>
      </c>
      <c r="E1523" s="32"/>
      <c r="H1523" s="32"/>
      <c r="K1523" s="30">
        <f>SUM(J1522:J1522)</f>
        <v>0</v>
      </c>
    </row>
    <row r="1524" spans="1:27" x14ac:dyDescent="0.25">
      <c r="B1524" s="22" t="s">
        <v>966</v>
      </c>
      <c r="E1524" s="32"/>
      <c r="H1524" s="32"/>
      <c r="K1524" s="32"/>
    </row>
    <row r="1525" spans="1:27" x14ac:dyDescent="0.25">
      <c r="B1525" t="s">
        <v>1503</v>
      </c>
      <c r="C1525" t="s">
        <v>38</v>
      </c>
      <c r="D1525" t="s">
        <v>1504</v>
      </c>
      <c r="E1525" s="29">
        <v>1.03</v>
      </c>
      <c r="G1525" t="s">
        <v>959</v>
      </c>
      <c r="H1525" s="30">
        <v>0</v>
      </c>
      <c r="I1525" t="s">
        <v>960</v>
      </c>
      <c r="J1525" s="31">
        <f>ROUND(E1525* H1525,5)</f>
        <v>0</v>
      </c>
      <c r="K1525" s="32"/>
    </row>
    <row r="1526" spans="1:27" x14ac:dyDescent="0.25">
      <c r="D1526" s="33" t="s">
        <v>974</v>
      </c>
      <c r="E1526" s="32"/>
      <c r="H1526" s="32"/>
      <c r="K1526" s="30">
        <f>SUM(J1525:J1525)</f>
        <v>0</v>
      </c>
    </row>
    <row r="1527" spans="1:27" x14ac:dyDescent="0.25">
      <c r="E1527" s="32"/>
      <c r="H1527" s="32"/>
      <c r="K1527" s="32"/>
    </row>
    <row r="1528" spans="1:27" x14ac:dyDescent="0.25">
      <c r="D1528" s="33" t="s">
        <v>976</v>
      </c>
      <c r="E1528" s="32"/>
      <c r="H1528" s="32">
        <v>1.5</v>
      </c>
      <c r="I1528" t="s">
        <v>977</v>
      </c>
      <c r="J1528">
        <f>ROUND(H1528/100*K1520,5)</f>
        <v>0</v>
      </c>
      <c r="K1528" s="32"/>
    </row>
    <row r="1529" spans="1:27" x14ac:dyDescent="0.25">
      <c r="D1529" s="33" t="s">
        <v>975</v>
      </c>
      <c r="E1529" s="32"/>
      <c r="H1529" s="32"/>
      <c r="K1529" s="34">
        <f>SUM(J1517:J1528)</f>
        <v>0</v>
      </c>
    </row>
    <row r="1530" spans="1:27" x14ac:dyDescent="0.25">
      <c r="D1530" s="33" t="s">
        <v>978</v>
      </c>
      <c r="E1530" s="32"/>
      <c r="H1530" s="32"/>
      <c r="K1530" s="34">
        <f>SUM(K1529:K1529)</f>
        <v>0</v>
      </c>
    </row>
    <row r="1532" spans="1:27" ht="45" customHeight="1" x14ac:dyDescent="0.25">
      <c r="A1532" s="25" t="s">
        <v>1505</v>
      </c>
      <c r="B1532" s="25" t="s">
        <v>225</v>
      </c>
      <c r="C1532" s="26" t="s">
        <v>80</v>
      </c>
      <c r="D1532" s="9" t="s">
        <v>226</v>
      </c>
      <c r="E1532" s="8"/>
      <c r="F1532" s="8"/>
      <c r="G1532" s="26"/>
      <c r="H1532" s="27" t="s">
        <v>953</v>
      </c>
      <c r="I1532" s="7">
        <v>1</v>
      </c>
      <c r="J1532" s="6"/>
      <c r="K1532" s="28">
        <f>ROUND(K1542,2)</f>
        <v>0</v>
      </c>
      <c r="L1532" s="26"/>
      <c r="M1532" s="26"/>
      <c r="N1532" s="26"/>
      <c r="O1532" s="26"/>
      <c r="P1532" s="26"/>
      <c r="Q1532" s="26"/>
      <c r="R1532" s="26"/>
      <c r="S1532" s="26"/>
      <c r="T1532" s="26"/>
      <c r="U1532" s="26"/>
      <c r="V1532" s="26"/>
      <c r="W1532" s="26"/>
      <c r="X1532" s="26"/>
      <c r="Y1532" s="26"/>
      <c r="Z1532" s="26"/>
      <c r="AA1532" s="26"/>
    </row>
    <row r="1533" spans="1:27" x14ac:dyDescent="0.25">
      <c r="B1533" s="22" t="s">
        <v>954</v>
      </c>
    </row>
    <row r="1534" spans="1:27" x14ac:dyDescent="0.25">
      <c r="B1534" t="s">
        <v>1401</v>
      </c>
      <c r="C1534" t="s">
        <v>956</v>
      </c>
      <c r="D1534" t="s">
        <v>1402</v>
      </c>
      <c r="E1534" s="29">
        <v>0.1</v>
      </c>
      <c r="F1534" t="s">
        <v>958</v>
      </c>
      <c r="G1534" t="s">
        <v>959</v>
      </c>
      <c r="H1534" s="30">
        <v>0</v>
      </c>
      <c r="I1534" t="s">
        <v>960</v>
      </c>
      <c r="J1534" s="31">
        <f>ROUND(E1534/I1532* H1534,5)</f>
        <v>0</v>
      </c>
      <c r="K1534" s="32"/>
    </row>
    <row r="1535" spans="1:27" x14ac:dyDescent="0.25">
      <c r="D1535" s="33" t="s">
        <v>961</v>
      </c>
      <c r="E1535" s="32"/>
      <c r="H1535" s="32"/>
      <c r="K1535" s="30">
        <f>SUM(J1534:J1534)</f>
        <v>0</v>
      </c>
    </row>
    <row r="1536" spans="1:27" x14ac:dyDescent="0.25">
      <c r="B1536" s="22" t="s">
        <v>966</v>
      </c>
      <c r="E1536" s="32"/>
      <c r="H1536" s="32"/>
      <c r="K1536" s="32"/>
    </row>
    <row r="1537" spans="1:27" ht="150" x14ac:dyDescent="0.25">
      <c r="B1537" t="s">
        <v>1506</v>
      </c>
      <c r="C1537" t="s">
        <v>80</v>
      </c>
      <c r="D1537" s="35" t="s">
        <v>1507</v>
      </c>
      <c r="E1537" s="29">
        <v>1.05</v>
      </c>
      <c r="G1537" t="s">
        <v>959</v>
      </c>
      <c r="H1537" s="30">
        <v>0</v>
      </c>
      <c r="I1537" t="s">
        <v>960</v>
      </c>
      <c r="J1537" s="31">
        <f>ROUND(E1537* H1537,5)</f>
        <v>0</v>
      </c>
      <c r="K1537" s="32"/>
    </row>
    <row r="1538" spans="1:27" x14ac:dyDescent="0.25">
      <c r="D1538" s="33" t="s">
        <v>974</v>
      </c>
      <c r="E1538" s="32"/>
      <c r="H1538" s="32"/>
      <c r="K1538" s="30">
        <f>SUM(J1537:J1537)</f>
        <v>0</v>
      </c>
    </row>
    <row r="1539" spans="1:27" x14ac:dyDescent="0.25">
      <c r="E1539" s="32"/>
      <c r="H1539" s="32"/>
      <c r="K1539" s="32"/>
    </row>
    <row r="1540" spans="1:27" x14ac:dyDescent="0.25">
      <c r="D1540" s="33" t="s">
        <v>976</v>
      </c>
      <c r="E1540" s="32"/>
      <c r="H1540" s="32">
        <v>1.5</v>
      </c>
      <c r="I1540" t="s">
        <v>977</v>
      </c>
      <c r="J1540">
        <f>ROUND(H1540/100*K1535,5)</f>
        <v>0</v>
      </c>
      <c r="K1540" s="32"/>
    </row>
    <row r="1541" spans="1:27" x14ac:dyDescent="0.25">
      <c r="D1541" s="33" t="s">
        <v>975</v>
      </c>
      <c r="E1541" s="32"/>
      <c r="H1541" s="32"/>
      <c r="K1541" s="34">
        <f>SUM(J1533:J1540)</f>
        <v>0</v>
      </c>
    </row>
    <row r="1542" spans="1:27" x14ac:dyDescent="0.25">
      <c r="D1542" s="33" t="s">
        <v>978</v>
      </c>
      <c r="E1542" s="32"/>
      <c r="H1542" s="32"/>
      <c r="K1542" s="34">
        <f>SUM(K1541:K1541)</f>
        <v>0</v>
      </c>
    </row>
    <row r="1544" spans="1:27" ht="45" customHeight="1" x14ac:dyDescent="0.25">
      <c r="A1544" s="25" t="s">
        <v>1508</v>
      </c>
      <c r="B1544" s="25" t="s">
        <v>128</v>
      </c>
      <c r="C1544" s="26" t="s">
        <v>80</v>
      </c>
      <c r="D1544" s="9" t="s">
        <v>129</v>
      </c>
      <c r="E1544" s="8"/>
      <c r="F1544" s="8"/>
      <c r="G1544" s="26"/>
      <c r="H1544" s="27" t="s">
        <v>953</v>
      </c>
      <c r="I1544" s="7">
        <v>1</v>
      </c>
      <c r="J1544" s="6"/>
      <c r="K1544" s="28">
        <f>ROUND(K1558,2)</f>
        <v>0</v>
      </c>
      <c r="L1544" s="26"/>
      <c r="M1544" s="26"/>
      <c r="N1544" s="26"/>
      <c r="O1544" s="26"/>
      <c r="P1544" s="26"/>
      <c r="Q1544" s="26"/>
      <c r="R1544" s="26"/>
      <c r="S1544" s="26"/>
      <c r="T1544" s="26"/>
      <c r="U1544" s="26"/>
      <c r="V1544" s="26"/>
      <c r="W1544" s="26"/>
      <c r="X1544" s="26"/>
      <c r="Y1544" s="26"/>
      <c r="Z1544" s="26"/>
      <c r="AA1544" s="26"/>
    </row>
    <row r="1545" spans="1:27" x14ac:dyDescent="0.25">
      <c r="B1545" s="22" t="s">
        <v>954</v>
      </c>
    </row>
    <row r="1546" spans="1:27" x14ac:dyDescent="0.25">
      <c r="B1546" t="s">
        <v>1499</v>
      </c>
      <c r="C1546" t="s">
        <v>956</v>
      </c>
      <c r="D1546" t="s">
        <v>1500</v>
      </c>
      <c r="E1546" s="29">
        <v>0.32</v>
      </c>
      <c r="F1546" t="s">
        <v>958</v>
      </c>
      <c r="G1546" t="s">
        <v>959</v>
      </c>
      <c r="H1546" s="30">
        <v>0</v>
      </c>
      <c r="I1546" t="s">
        <v>960</v>
      </c>
      <c r="J1546" s="31">
        <f>ROUND(E1546/I1544* H1546,5)</f>
        <v>0</v>
      </c>
      <c r="K1546" s="32"/>
    </row>
    <row r="1547" spans="1:27" x14ac:dyDescent="0.25">
      <c r="B1547" t="s">
        <v>1501</v>
      </c>
      <c r="C1547" t="s">
        <v>956</v>
      </c>
      <c r="D1547" t="s">
        <v>1502</v>
      </c>
      <c r="E1547" s="29">
        <v>0.32</v>
      </c>
      <c r="F1547" t="s">
        <v>958</v>
      </c>
      <c r="G1547" t="s">
        <v>959</v>
      </c>
      <c r="H1547" s="30">
        <v>0</v>
      </c>
      <c r="I1547" t="s">
        <v>960</v>
      </c>
      <c r="J1547" s="31">
        <f>ROUND(E1547/I1544* H1547,5)</f>
        <v>0</v>
      </c>
      <c r="K1547" s="32"/>
    </row>
    <row r="1548" spans="1:27" x14ac:dyDescent="0.25">
      <c r="D1548" s="33" t="s">
        <v>961</v>
      </c>
      <c r="E1548" s="32"/>
      <c r="H1548" s="32"/>
      <c r="K1548" s="30">
        <f>SUM(J1546:J1547)</f>
        <v>0</v>
      </c>
    </row>
    <row r="1549" spans="1:27" x14ac:dyDescent="0.25">
      <c r="B1549" s="22" t="s">
        <v>962</v>
      </c>
      <c r="E1549" s="32"/>
      <c r="H1549" s="32"/>
      <c r="K1549" s="32"/>
    </row>
    <row r="1550" spans="1:27" x14ac:dyDescent="0.25">
      <c r="B1550" t="s">
        <v>1385</v>
      </c>
      <c r="C1550" t="s">
        <v>956</v>
      </c>
      <c r="D1550" t="s">
        <v>1386</v>
      </c>
      <c r="E1550" s="29">
        <v>0.32</v>
      </c>
      <c r="F1550" t="s">
        <v>958</v>
      </c>
      <c r="G1550" t="s">
        <v>959</v>
      </c>
      <c r="H1550" s="30">
        <v>0</v>
      </c>
      <c r="I1550" t="s">
        <v>960</v>
      </c>
      <c r="J1550" s="31">
        <f>ROUND(E1550/I1544* H1550,5)</f>
        <v>0</v>
      </c>
      <c r="K1550" s="32"/>
    </row>
    <row r="1551" spans="1:27" x14ac:dyDescent="0.25">
      <c r="D1551" s="33" t="s">
        <v>965</v>
      </c>
      <c r="E1551" s="32"/>
      <c r="H1551" s="32"/>
      <c r="K1551" s="30">
        <f>SUM(J1550:J1550)</f>
        <v>0</v>
      </c>
    </row>
    <row r="1552" spans="1:27" x14ac:dyDescent="0.25">
      <c r="B1552" s="22" t="s">
        <v>966</v>
      </c>
      <c r="E1552" s="32"/>
      <c r="H1552" s="32"/>
      <c r="K1552" s="32"/>
    </row>
    <row r="1553" spans="1:27" x14ac:dyDescent="0.25">
      <c r="B1553" t="s">
        <v>1509</v>
      </c>
      <c r="C1553" t="s">
        <v>80</v>
      </c>
      <c r="D1553" t="s">
        <v>1510</v>
      </c>
      <c r="E1553" s="29">
        <v>1</v>
      </c>
      <c r="G1553" t="s">
        <v>959</v>
      </c>
      <c r="H1553" s="30">
        <v>0</v>
      </c>
      <c r="I1553" t="s">
        <v>960</v>
      </c>
      <c r="J1553" s="31">
        <f>ROUND(E1553* H1553,5)</f>
        <v>0</v>
      </c>
      <c r="K1553" s="32"/>
    </row>
    <row r="1554" spans="1:27" x14ac:dyDescent="0.25">
      <c r="D1554" s="33" t="s">
        <v>974</v>
      </c>
      <c r="E1554" s="32"/>
      <c r="H1554" s="32"/>
      <c r="K1554" s="30">
        <f>SUM(J1553:J1553)</f>
        <v>0</v>
      </c>
    </row>
    <row r="1555" spans="1:27" x14ac:dyDescent="0.25">
      <c r="E1555" s="32"/>
      <c r="H1555" s="32"/>
      <c r="K1555" s="32"/>
    </row>
    <row r="1556" spans="1:27" x14ac:dyDescent="0.25">
      <c r="D1556" s="33" t="s">
        <v>976</v>
      </c>
      <c r="E1556" s="32"/>
      <c r="H1556" s="32">
        <v>1.5</v>
      </c>
      <c r="I1556" t="s">
        <v>977</v>
      </c>
      <c r="J1556">
        <f>ROUND(H1556/100*K1548,5)</f>
        <v>0</v>
      </c>
      <c r="K1556" s="32"/>
    </row>
    <row r="1557" spans="1:27" x14ac:dyDescent="0.25">
      <c r="D1557" s="33" t="s">
        <v>975</v>
      </c>
      <c r="E1557" s="32"/>
      <c r="H1557" s="32"/>
      <c r="K1557" s="34">
        <f>SUM(J1545:J1556)</f>
        <v>0</v>
      </c>
    </row>
    <row r="1558" spans="1:27" x14ac:dyDescent="0.25">
      <c r="D1558" s="33" t="s">
        <v>978</v>
      </c>
      <c r="E1558" s="32"/>
      <c r="H1558" s="32"/>
      <c r="K1558" s="34">
        <f>SUM(K1557:K1557)</f>
        <v>0</v>
      </c>
    </row>
    <row r="1560" spans="1:27" ht="45" customHeight="1" x14ac:dyDescent="0.25">
      <c r="A1560" s="25" t="s">
        <v>1511</v>
      </c>
      <c r="B1560" s="25" t="s">
        <v>227</v>
      </c>
      <c r="C1560" s="26" t="s">
        <v>80</v>
      </c>
      <c r="D1560" s="9" t="s">
        <v>228</v>
      </c>
      <c r="E1560" s="8"/>
      <c r="F1560" s="8"/>
      <c r="G1560" s="26"/>
      <c r="H1560" s="27" t="s">
        <v>953</v>
      </c>
      <c r="I1560" s="7">
        <v>1</v>
      </c>
      <c r="J1560" s="6"/>
      <c r="K1560" s="28">
        <f>ROUND(K1570,2)</f>
        <v>0</v>
      </c>
      <c r="L1560" s="26"/>
      <c r="M1560" s="26"/>
      <c r="N1560" s="26"/>
      <c r="O1560" s="26"/>
      <c r="P1560" s="26"/>
      <c r="Q1560" s="26"/>
      <c r="R1560" s="26"/>
      <c r="S1560" s="26"/>
      <c r="T1560" s="26"/>
      <c r="U1560" s="26"/>
      <c r="V1560" s="26"/>
      <c r="W1560" s="26"/>
      <c r="X1560" s="26"/>
      <c r="Y1560" s="26"/>
      <c r="Z1560" s="26"/>
      <c r="AA1560" s="26"/>
    </row>
    <row r="1561" spans="1:27" x14ac:dyDescent="0.25">
      <c r="B1561" s="22" t="s">
        <v>954</v>
      </c>
    </row>
    <row r="1562" spans="1:27" x14ac:dyDescent="0.25">
      <c r="B1562" t="s">
        <v>1478</v>
      </c>
      <c r="C1562" t="s">
        <v>956</v>
      </c>
      <c r="D1562" t="s">
        <v>1479</v>
      </c>
      <c r="E1562" s="29">
        <v>0.18</v>
      </c>
      <c r="F1562" t="s">
        <v>958</v>
      </c>
      <c r="G1562" t="s">
        <v>959</v>
      </c>
      <c r="H1562" s="30">
        <v>0</v>
      </c>
      <c r="I1562" t="s">
        <v>960</v>
      </c>
      <c r="J1562" s="31">
        <f>ROUND(E1562/I1560* H1562,5)</f>
        <v>0</v>
      </c>
      <c r="K1562" s="32"/>
    </row>
    <row r="1563" spans="1:27" x14ac:dyDescent="0.25">
      <c r="D1563" s="33" t="s">
        <v>961</v>
      </c>
      <c r="E1563" s="32"/>
      <c r="H1563" s="32"/>
      <c r="K1563" s="30">
        <f>SUM(J1562:J1562)</f>
        <v>0</v>
      </c>
    </row>
    <row r="1564" spans="1:27" x14ac:dyDescent="0.25">
      <c r="B1564" s="22" t="s">
        <v>966</v>
      </c>
      <c r="E1564" s="32"/>
      <c r="H1564" s="32"/>
      <c r="K1564" s="32"/>
    </row>
    <row r="1565" spans="1:27" x14ac:dyDescent="0.25">
      <c r="B1565" t="s">
        <v>1512</v>
      </c>
      <c r="C1565" t="s">
        <v>80</v>
      </c>
      <c r="D1565" t="s">
        <v>1513</v>
      </c>
      <c r="E1565" s="29">
        <v>1.05</v>
      </c>
      <c r="G1565" t="s">
        <v>959</v>
      </c>
      <c r="H1565" s="30">
        <v>0</v>
      </c>
      <c r="I1565" t="s">
        <v>960</v>
      </c>
      <c r="J1565" s="31">
        <f>ROUND(E1565* H1565,5)</f>
        <v>0</v>
      </c>
      <c r="K1565" s="32"/>
    </row>
    <row r="1566" spans="1:27" x14ac:dyDescent="0.25">
      <c r="D1566" s="33" t="s">
        <v>974</v>
      </c>
      <c r="E1566" s="32"/>
      <c r="H1566" s="32"/>
      <c r="K1566" s="30">
        <f>SUM(J1565:J1565)</f>
        <v>0</v>
      </c>
    </row>
    <row r="1567" spans="1:27" x14ac:dyDescent="0.25">
      <c r="E1567" s="32"/>
      <c r="H1567" s="32"/>
      <c r="K1567" s="32"/>
    </row>
    <row r="1568" spans="1:27" x14ac:dyDescent="0.25">
      <c r="D1568" s="33" t="s">
        <v>976</v>
      </c>
      <c r="E1568" s="32"/>
      <c r="H1568" s="32">
        <v>1.5</v>
      </c>
      <c r="I1568" t="s">
        <v>977</v>
      </c>
      <c r="J1568">
        <f>ROUND(H1568/100*K1563,5)</f>
        <v>0</v>
      </c>
      <c r="K1568" s="32"/>
    </row>
    <row r="1569" spans="1:27" x14ac:dyDescent="0.25">
      <c r="D1569" s="33" t="s">
        <v>975</v>
      </c>
      <c r="E1569" s="32"/>
      <c r="H1569" s="32"/>
      <c r="K1569" s="34">
        <f>SUM(J1561:J1568)</f>
        <v>0</v>
      </c>
    </row>
    <row r="1570" spans="1:27" x14ac:dyDescent="0.25">
      <c r="D1570" s="33" t="s">
        <v>978</v>
      </c>
      <c r="E1570" s="32"/>
      <c r="H1570" s="32"/>
      <c r="K1570" s="34">
        <f>SUM(K1569:K1569)</f>
        <v>0</v>
      </c>
    </row>
    <row r="1572" spans="1:27" ht="45" customHeight="1" x14ac:dyDescent="0.25">
      <c r="A1572" s="25" t="s">
        <v>1514</v>
      </c>
      <c r="B1572" s="25" t="s">
        <v>188</v>
      </c>
      <c r="C1572" s="26" t="s">
        <v>17</v>
      </c>
      <c r="D1572" s="9" t="s">
        <v>189</v>
      </c>
      <c r="E1572" s="8"/>
      <c r="F1572" s="8"/>
      <c r="G1572" s="26"/>
      <c r="H1572" s="27" t="s">
        <v>953</v>
      </c>
      <c r="I1572" s="7">
        <v>1</v>
      </c>
      <c r="J1572" s="6"/>
      <c r="K1572" s="28">
        <f>ROUND(K1583,2)</f>
        <v>0</v>
      </c>
      <c r="L1572" s="26"/>
      <c r="M1572" s="26"/>
      <c r="N1572" s="26"/>
      <c r="O1572" s="26"/>
      <c r="P1572" s="26"/>
      <c r="Q1572" s="26"/>
      <c r="R1572" s="26"/>
      <c r="S1572" s="26"/>
      <c r="T1572" s="26"/>
      <c r="U1572" s="26"/>
      <c r="V1572" s="26"/>
      <c r="W1572" s="26"/>
      <c r="X1572" s="26"/>
      <c r="Y1572" s="26"/>
      <c r="Z1572" s="26"/>
      <c r="AA1572" s="26"/>
    </row>
    <row r="1573" spans="1:27" x14ac:dyDescent="0.25">
      <c r="B1573" s="22" t="s">
        <v>954</v>
      </c>
    </row>
    <row r="1574" spans="1:27" x14ac:dyDescent="0.25">
      <c r="B1574" t="s">
        <v>1515</v>
      </c>
      <c r="C1574" t="s">
        <v>956</v>
      </c>
      <c r="D1574" t="s">
        <v>1516</v>
      </c>
      <c r="E1574" s="29">
        <v>0.25</v>
      </c>
      <c r="F1574" t="s">
        <v>958</v>
      </c>
      <c r="G1574" t="s">
        <v>959</v>
      </c>
      <c r="H1574" s="30">
        <v>0</v>
      </c>
      <c r="I1574" t="s">
        <v>960</v>
      </c>
      <c r="J1574" s="31">
        <f>ROUND(E1574/I1572* H1574,5)</f>
        <v>0</v>
      </c>
      <c r="K1574" s="32"/>
    </row>
    <row r="1575" spans="1:27" x14ac:dyDescent="0.25">
      <c r="B1575" t="s">
        <v>1517</v>
      </c>
      <c r="C1575" t="s">
        <v>956</v>
      </c>
      <c r="D1575" t="s">
        <v>1518</v>
      </c>
      <c r="E1575" s="29">
        <v>0.75</v>
      </c>
      <c r="F1575" t="s">
        <v>958</v>
      </c>
      <c r="G1575" t="s">
        <v>959</v>
      </c>
      <c r="H1575" s="30">
        <v>0</v>
      </c>
      <c r="I1575" t="s">
        <v>960</v>
      </c>
      <c r="J1575" s="31">
        <f>ROUND(E1575/I1572* H1575,5)</f>
        <v>0</v>
      </c>
      <c r="K1575" s="32"/>
    </row>
    <row r="1576" spans="1:27" x14ac:dyDescent="0.25">
      <c r="D1576" s="33" t="s">
        <v>961</v>
      </c>
      <c r="E1576" s="32"/>
      <c r="H1576" s="32"/>
      <c r="K1576" s="30">
        <f>SUM(J1574:J1575)</f>
        <v>0</v>
      </c>
    </row>
    <row r="1577" spans="1:27" x14ac:dyDescent="0.25">
      <c r="B1577" s="22" t="s">
        <v>966</v>
      </c>
      <c r="E1577" s="32"/>
      <c r="H1577" s="32"/>
      <c r="K1577" s="32"/>
    </row>
    <row r="1578" spans="1:27" x14ac:dyDescent="0.25">
      <c r="B1578" t="s">
        <v>1519</v>
      </c>
      <c r="C1578" t="s">
        <v>17</v>
      </c>
      <c r="D1578" t="s">
        <v>1520</v>
      </c>
      <c r="E1578" s="29">
        <v>1</v>
      </c>
      <c r="G1578" t="s">
        <v>959</v>
      </c>
      <c r="H1578" s="30">
        <v>0</v>
      </c>
      <c r="I1578" t="s">
        <v>960</v>
      </c>
      <c r="J1578" s="31">
        <f>ROUND(E1578* H1578,5)</f>
        <v>0</v>
      </c>
      <c r="K1578" s="32"/>
    </row>
    <row r="1579" spans="1:27" x14ac:dyDescent="0.25">
      <c r="D1579" s="33" t="s">
        <v>974</v>
      </c>
      <c r="E1579" s="32"/>
      <c r="H1579" s="32"/>
      <c r="K1579" s="30">
        <f>SUM(J1578:J1578)</f>
        <v>0</v>
      </c>
    </row>
    <row r="1580" spans="1:27" x14ac:dyDescent="0.25">
      <c r="E1580" s="32"/>
      <c r="H1580" s="32"/>
      <c r="K1580" s="32"/>
    </row>
    <row r="1581" spans="1:27" x14ac:dyDescent="0.25">
      <c r="D1581" s="33" t="s">
        <v>976</v>
      </c>
      <c r="E1581" s="32"/>
      <c r="H1581" s="32">
        <v>2.5</v>
      </c>
      <c r="I1581" t="s">
        <v>977</v>
      </c>
      <c r="J1581">
        <f>ROUND(H1581/100*K1576,5)</f>
        <v>0</v>
      </c>
      <c r="K1581" s="32"/>
    </row>
    <row r="1582" spans="1:27" x14ac:dyDescent="0.25">
      <c r="D1582" s="33" t="s">
        <v>975</v>
      </c>
      <c r="E1582" s="32"/>
      <c r="H1582" s="32"/>
      <c r="K1582" s="34">
        <f>SUM(J1573:J1581)</f>
        <v>0</v>
      </c>
    </row>
    <row r="1583" spans="1:27" x14ac:dyDescent="0.25">
      <c r="D1583" s="33" t="s">
        <v>978</v>
      </c>
      <c r="E1583" s="32"/>
      <c r="H1583" s="32"/>
      <c r="K1583" s="34">
        <f>SUM(K1582:K1582)</f>
        <v>0</v>
      </c>
    </row>
    <row r="1585" spans="1:27" ht="45" customHeight="1" x14ac:dyDescent="0.25">
      <c r="A1585" s="25" t="s">
        <v>1521</v>
      </c>
      <c r="B1585" s="25" t="s">
        <v>198</v>
      </c>
      <c r="C1585" s="26" t="s">
        <v>17</v>
      </c>
      <c r="D1585" s="9" t="s">
        <v>199</v>
      </c>
      <c r="E1585" s="8"/>
      <c r="F1585" s="8"/>
      <c r="G1585" s="26"/>
      <c r="H1585" s="27" t="s">
        <v>953</v>
      </c>
      <c r="I1585" s="7">
        <v>1</v>
      </c>
      <c r="J1585" s="6"/>
      <c r="K1585" s="28">
        <f>ROUND(K1596,2)</f>
        <v>0</v>
      </c>
      <c r="L1585" s="26"/>
      <c r="M1585" s="26"/>
      <c r="N1585" s="26"/>
      <c r="O1585" s="26"/>
      <c r="P1585" s="26"/>
      <c r="Q1585" s="26"/>
      <c r="R1585" s="26"/>
      <c r="S1585" s="26"/>
      <c r="T1585" s="26"/>
      <c r="U1585" s="26"/>
      <c r="V1585" s="26"/>
      <c r="W1585" s="26"/>
      <c r="X1585" s="26"/>
      <c r="Y1585" s="26"/>
      <c r="Z1585" s="26"/>
      <c r="AA1585" s="26"/>
    </row>
    <row r="1586" spans="1:27" x14ac:dyDescent="0.25">
      <c r="B1586" s="22" t="s">
        <v>954</v>
      </c>
    </row>
    <row r="1587" spans="1:27" x14ac:dyDescent="0.25">
      <c r="B1587" t="s">
        <v>1517</v>
      </c>
      <c r="C1587" t="s">
        <v>956</v>
      </c>
      <c r="D1587" t="s">
        <v>1518</v>
      </c>
      <c r="E1587" s="29">
        <v>0.75</v>
      </c>
      <c r="F1587" t="s">
        <v>958</v>
      </c>
      <c r="G1587" t="s">
        <v>959</v>
      </c>
      <c r="H1587" s="30">
        <v>0</v>
      </c>
      <c r="I1587" t="s">
        <v>960</v>
      </c>
      <c r="J1587" s="31">
        <f>ROUND(E1587/I1585* H1587,5)</f>
        <v>0</v>
      </c>
      <c r="K1587" s="32"/>
    </row>
    <row r="1588" spans="1:27" x14ac:dyDescent="0.25">
      <c r="B1588" t="s">
        <v>1515</v>
      </c>
      <c r="C1588" t="s">
        <v>956</v>
      </c>
      <c r="D1588" t="s">
        <v>1516</v>
      </c>
      <c r="E1588" s="29">
        <v>0.25</v>
      </c>
      <c r="F1588" t="s">
        <v>958</v>
      </c>
      <c r="G1588" t="s">
        <v>959</v>
      </c>
      <c r="H1588" s="30">
        <v>0</v>
      </c>
      <c r="I1588" t="s">
        <v>960</v>
      </c>
      <c r="J1588" s="31">
        <f>ROUND(E1588/I1585* H1588,5)</f>
        <v>0</v>
      </c>
      <c r="K1588" s="32"/>
    </row>
    <row r="1589" spans="1:27" x14ac:dyDescent="0.25">
      <c r="D1589" s="33" t="s">
        <v>961</v>
      </c>
      <c r="E1589" s="32"/>
      <c r="H1589" s="32"/>
      <c r="K1589" s="30">
        <f>SUM(J1587:J1588)</f>
        <v>0</v>
      </c>
    </row>
    <row r="1590" spans="1:27" x14ac:dyDescent="0.25">
      <c r="B1590" s="22" t="s">
        <v>966</v>
      </c>
      <c r="E1590" s="32"/>
      <c r="H1590" s="32"/>
      <c r="K1590" s="32"/>
    </row>
    <row r="1591" spans="1:27" x14ac:dyDescent="0.25">
      <c r="B1591" t="s">
        <v>1522</v>
      </c>
      <c r="C1591" t="s">
        <v>17</v>
      </c>
      <c r="D1591" t="s">
        <v>1523</v>
      </c>
      <c r="E1591" s="29">
        <v>1</v>
      </c>
      <c r="G1591" t="s">
        <v>959</v>
      </c>
      <c r="H1591" s="30">
        <v>0</v>
      </c>
      <c r="I1591" t="s">
        <v>960</v>
      </c>
      <c r="J1591" s="31">
        <f>ROUND(E1591* H1591,5)</f>
        <v>0</v>
      </c>
      <c r="K1591" s="32"/>
    </row>
    <row r="1592" spans="1:27" x14ac:dyDescent="0.25">
      <c r="D1592" s="33" t="s">
        <v>974</v>
      </c>
      <c r="E1592" s="32"/>
      <c r="H1592" s="32"/>
      <c r="K1592" s="30">
        <f>SUM(J1591:J1591)</f>
        <v>0</v>
      </c>
    </row>
    <row r="1593" spans="1:27" x14ac:dyDescent="0.25">
      <c r="E1593" s="32"/>
      <c r="H1593" s="32"/>
      <c r="K1593" s="32"/>
    </row>
    <row r="1594" spans="1:27" x14ac:dyDescent="0.25">
      <c r="D1594" s="33" t="s">
        <v>976</v>
      </c>
      <c r="E1594" s="32"/>
      <c r="H1594" s="32">
        <v>2.5</v>
      </c>
      <c r="I1594" t="s">
        <v>977</v>
      </c>
      <c r="J1594">
        <f>ROUND(H1594/100*K1589,5)</f>
        <v>0</v>
      </c>
      <c r="K1594" s="32"/>
    </row>
    <row r="1595" spans="1:27" x14ac:dyDescent="0.25">
      <c r="D1595" s="33" t="s">
        <v>975</v>
      </c>
      <c r="E1595" s="32"/>
      <c r="H1595" s="32"/>
      <c r="K1595" s="34">
        <f>SUM(J1586:J1594)</f>
        <v>0</v>
      </c>
    </row>
    <row r="1596" spans="1:27" x14ac:dyDescent="0.25">
      <c r="D1596" s="33" t="s">
        <v>978</v>
      </c>
      <c r="E1596" s="32"/>
      <c r="H1596" s="32"/>
      <c r="K1596" s="34">
        <f>SUM(K1595:K1595)</f>
        <v>0</v>
      </c>
    </row>
    <row r="1598" spans="1:27" ht="45" customHeight="1" x14ac:dyDescent="0.25">
      <c r="A1598" s="25" t="s">
        <v>1524</v>
      </c>
      <c r="B1598" s="25" t="s">
        <v>200</v>
      </c>
      <c r="C1598" s="26" t="s">
        <v>17</v>
      </c>
      <c r="D1598" s="9" t="s">
        <v>201</v>
      </c>
      <c r="E1598" s="8"/>
      <c r="F1598" s="8"/>
      <c r="G1598" s="26"/>
      <c r="H1598" s="27" t="s">
        <v>953</v>
      </c>
      <c r="I1598" s="7">
        <v>1</v>
      </c>
      <c r="J1598" s="6"/>
      <c r="K1598" s="28">
        <f>ROUND(K1609,2)</f>
        <v>0</v>
      </c>
      <c r="L1598" s="26"/>
      <c r="M1598" s="26"/>
      <c r="N1598" s="26"/>
      <c r="O1598" s="26"/>
      <c r="P1598" s="26"/>
      <c r="Q1598" s="26"/>
      <c r="R1598" s="26"/>
      <c r="S1598" s="26"/>
      <c r="T1598" s="26"/>
      <c r="U1598" s="26"/>
      <c r="V1598" s="26"/>
      <c r="W1598" s="26"/>
      <c r="X1598" s="26"/>
      <c r="Y1598" s="26"/>
      <c r="Z1598" s="26"/>
      <c r="AA1598" s="26"/>
    </row>
    <row r="1599" spans="1:27" x14ac:dyDescent="0.25">
      <c r="B1599" s="22" t="s">
        <v>954</v>
      </c>
    </row>
    <row r="1600" spans="1:27" x14ac:dyDescent="0.25">
      <c r="B1600" t="s">
        <v>1517</v>
      </c>
      <c r="C1600" t="s">
        <v>956</v>
      </c>
      <c r="D1600" t="s">
        <v>1518</v>
      </c>
      <c r="E1600" s="29">
        <v>0.75</v>
      </c>
      <c r="F1600" t="s">
        <v>958</v>
      </c>
      <c r="G1600" t="s">
        <v>959</v>
      </c>
      <c r="H1600" s="30">
        <v>0</v>
      </c>
      <c r="I1600" t="s">
        <v>960</v>
      </c>
      <c r="J1600" s="31">
        <f>ROUND(E1600/I1598* H1600,5)</f>
        <v>0</v>
      </c>
      <c r="K1600" s="32"/>
    </row>
    <row r="1601" spans="1:27" x14ac:dyDescent="0.25">
      <c r="B1601" t="s">
        <v>1515</v>
      </c>
      <c r="C1601" t="s">
        <v>956</v>
      </c>
      <c r="D1601" t="s">
        <v>1516</v>
      </c>
      <c r="E1601" s="29">
        <v>0.25</v>
      </c>
      <c r="F1601" t="s">
        <v>958</v>
      </c>
      <c r="G1601" t="s">
        <v>959</v>
      </c>
      <c r="H1601" s="30">
        <v>0</v>
      </c>
      <c r="I1601" t="s">
        <v>960</v>
      </c>
      <c r="J1601" s="31">
        <f>ROUND(E1601/I1598* H1601,5)</f>
        <v>0</v>
      </c>
      <c r="K1601" s="32"/>
    </row>
    <row r="1602" spans="1:27" x14ac:dyDescent="0.25">
      <c r="D1602" s="33" t="s">
        <v>961</v>
      </c>
      <c r="E1602" s="32"/>
      <c r="H1602" s="32"/>
      <c r="K1602" s="30">
        <f>SUM(J1600:J1601)</f>
        <v>0</v>
      </c>
    </row>
    <row r="1603" spans="1:27" x14ac:dyDescent="0.25">
      <c r="B1603" s="22" t="s">
        <v>966</v>
      </c>
      <c r="E1603" s="32"/>
      <c r="H1603" s="32"/>
      <c r="K1603" s="32"/>
    </row>
    <row r="1604" spans="1:27" x14ac:dyDescent="0.25">
      <c r="B1604" t="s">
        <v>1525</v>
      </c>
      <c r="C1604" t="s">
        <v>17</v>
      </c>
      <c r="D1604" t="s">
        <v>1526</v>
      </c>
      <c r="E1604" s="29">
        <v>1</v>
      </c>
      <c r="G1604" t="s">
        <v>959</v>
      </c>
      <c r="H1604" s="30">
        <v>0</v>
      </c>
      <c r="I1604" t="s">
        <v>960</v>
      </c>
      <c r="J1604" s="31">
        <f>ROUND(E1604* H1604,5)</f>
        <v>0</v>
      </c>
      <c r="K1604" s="32"/>
    </row>
    <row r="1605" spans="1:27" x14ac:dyDescent="0.25">
      <c r="D1605" s="33" t="s">
        <v>974</v>
      </c>
      <c r="E1605" s="32"/>
      <c r="H1605" s="32"/>
      <c r="K1605" s="30">
        <f>SUM(J1604:J1604)</f>
        <v>0</v>
      </c>
    </row>
    <row r="1606" spans="1:27" x14ac:dyDescent="0.25">
      <c r="E1606" s="32"/>
      <c r="H1606" s="32"/>
      <c r="K1606" s="32"/>
    </row>
    <row r="1607" spans="1:27" x14ac:dyDescent="0.25">
      <c r="D1607" s="33" t="s">
        <v>976</v>
      </c>
      <c r="E1607" s="32"/>
      <c r="H1607" s="32">
        <v>2.5</v>
      </c>
      <c r="I1607" t="s">
        <v>977</v>
      </c>
      <c r="J1607">
        <f>ROUND(H1607/100*K1602,5)</f>
        <v>0</v>
      </c>
      <c r="K1607" s="32"/>
    </row>
    <row r="1608" spans="1:27" x14ac:dyDescent="0.25">
      <c r="D1608" s="33" t="s">
        <v>975</v>
      </c>
      <c r="E1608" s="32"/>
      <c r="H1608" s="32"/>
      <c r="K1608" s="34">
        <f>SUM(J1599:J1607)</f>
        <v>0</v>
      </c>
    </row>
    <row r="1609" spans="1:27" x14ac:dyDescent="0.25">
      <c r="D1609" s="33" t="s">
        <v>978</v>
      </c>
      <c r="E1609" s="32"/>
      <c r="H1609" s="32"/>
      <c r="K1609" s="34">
        <f>SUM(K1608:K1608)</f>
        <v>0</v>
      </c>
    </row>
    <row r="1611" spans="1:27" ht="45" customHeight="1" x14ac:dyDescent="0.25">
      <c r="A1611" s="25" t="s">
        <v>1527</v>
      </c>
      <c r="B1611" s="25" t="s">
        <v>190</v>
      </c>
      <c r="C1611" s="26" t="s">
        <v>17</v>
      </c>
      <c r="D1611" s="9" t="s">
        <v>191</v>
      </c>
      <c r="E1611" s="8"/>
      <c r="F1611" s="8"/>
      <c r="G1611" s="26"/>
      <c r="H1611" s="27" t="s">
        <v>953</v>
      </c>
      <c r="I1611" s="7">
        <v>1</v>
      </c>
      <c r="J1611" s="6"/>
      <c r="K1611" s="28">
        <f>ROUND(K1622,2)</f>
        <v>0</v>
      </c>
      <c r="L1611" s="26"/>
      <c r="M1611" s="26"/>
      <c r="N1611" s="26"/>
      <c r="O1611" s="26"/>
      <c r="P1611" s="26"/>
      <c r="Q1611" s="26"/>
      <c r="R1611" s="26"/>
      <c r="S1611" s="26"/>
      <c r="T1611" s="26"/>
      <c r="U1611" s="26"/>
      <c r="V1611" s="26"/>
      <c r="W1611" s="26"/>
      <c r="X1611" s="26"/>
      <c r="Y1611" s="26"/>
      <c r="Z1611" s="26"/>
      <c r="AA1611" s="26"/>
    </row>
    <row r="1612" spans="1:27" x14ac:dyDescent="0.25">
      <c r="B1612" s="22" t="s">
        <v>954</v>
      </c>
    </row>
    <row r="1613" spans="1:27" x14ac:dyDescent="0.25">
      <c r="B1613" t="s">
        <v>1515</v>
      </c>
      <c r="C1613" t="s">
        <v>956</v>
      </c>
      <c r="D1613" t="s">
        <v>1516</v>
      </c>
      <c r="E1613" s="29">
        <v>0.25</v>
      </c>
      <c r="F1613" t="s">
        <v>958</v>
      </c>
      <c r="G1613" t="s">
        <v>959</v>
      </c>
      <c r="H1613" s="30">
        <v>0</v>
      </c>
      <c r="I1613" t="s">
        <v>960</v>
      </c>
      <c r="J1613" s="31">
        <f>ROUND(E1613/I1611* H1613,5)</f>
        <v>0</v>
      </c>
      <c r="K1613" s="32"/>
    </row>
    <row r="1614" spans="1:27" x14ac:dyDescent="0.25">
      <c r="B1614" t="s">
        <v>1517</v>
      </c>
      <c r="C1614" t="s">
        <v>956</v>
      </c>
      <c r="D1614" t="s">
        <v>1518</v>
      </c>
      <c r="E1614" s="29">
        <v>0.75</v>
      </c>
      <c r="F1614" t="s">
        <v>958</v>
      </c>
      <c r="G1614" t="s">
        <v>959</v>
      </c>
      <c r="H1614" s="30">
        <v>0</v>
      </c>
      <c r="I1614" t="s">
        <v>960</v>
      </c>
      <c r="J1614" s="31">
        <f>ROUND(E1614/I1611* H1614,5)</f>
        <v>0</v>
      </c>
      <c r="K1614" s="32"/>
    </row>
    <row r="1615" spans="1:27" x14ac:dyDescent="0.25">
      <c r="D1615" s="33" t="s">
        <v>961</v>
      </c>
      <c r="E1615" s="32"/>
      <c r="H1615" s="32"/>
      <c r="K1615" s="30">
        <f>SUM(J1613:J1614)</f>
        <v>0</v>
      </c>
    </row>
    <row r="1616" spans="1:27" x14ac:dyDescent="0.25">
      <c r="B1616" s="22" t="s">
        <v>966</v>
      </c>
      <c r="E1616" s="32"/>
      <c r="H1616" s="32"/>
      <c r="K1616" s="32"/>
    </row>
    <row r="1617" spans="1:27" x14ac:dyDescent="0.25">
      <c r="B1617" t="s">
        <v>1528</v>
      </c>
      <c r="C1617" t="s">
        <v>17</v>
      </c>
      <c r="D1617" t="s">
        <v>1529</v>
      </c>
      <c r="E1617" s="29">
        <v>1</v>
      </c>
      <c r="G1617" t="s">
        <v>959</v>
      </c>
      <c r="H1617" s="30">
        <v>0</v>
      </c>
      <c r="I1617" t="s">
        <v>960</v>
      </c>
      <c r="J1617" s="31">
        <f>ROUND(E1617* H1617,5)</f>
        <v>0</v>
      </c>
      <c r="K1617" s="32"/>
    </row>
    <row r="1618" spans="1:27" x14ac:dyDescent="0.25">
      <c r="D1618" s="33" t="s">
        <v>974</v>
      </c>
      <c r="E1618" s="32"/>
      <c r="H1618" s="32"/>
      <c r="K1618" s="30">
        <f>SUM(J1617:J1617)</f>
        <v>0</v>
      </c>
    </row>
    <row r="1619" spans="1:27" x14ac:dyDescent="0.25">
      <c r="E1619" s="32"/>
      <c r="H1619" s="32"/>
      <c r="K1619" s="32"/>
    </row>
    <row r="1620" spans="1:27" x14ac:dyDescent="0.25">
      <c r="D1620" s="33" t="s">
        <v>976</v>
      </c>
      <c r="E1620" s="32"/>
      <c r="H1620" s="32">
        <v>2.5</v>
      </c>
      <c r="I1620" t="s">
        <v>977</v>
      </c>
      <c r="J1620">
        <f>ROUND(H1620/100*K1615,5)</f>
        <v>0</v>
      </c>
      <c r="K1620" s="32"/>
    </row>
    <row r="1621" spans="1:27" x14ac:dyDescent="0.25">
      <c r="D1621" s="33" t="s">
        <v>975</v>
      </c>
      <c r="E1621" s="32"/>
      <c r="H1621" s="32"/>
      <c r="K1621" s="34">
        <f>SUM(J1612:J1620)</f>
        <v>0</v>
      </c>
    </row>
    <row r="1622" spans="1:27" x14ac:dyDescent="0.25">
      <c r="D1622" s="33" t="s">
        <v>978</v>
      </c>
      <c r="E1622" s="32"/>
      <c r="H1622" s="32"/>
      <c r="K1622" s="34">
        <f>SUM(K1621:K1621)</f>
        <v>0</v>
      </c>
    </row>
    <row r="1624" spans="1:27" ht="45" customHeight="1" x14ac:dyDescent="0.25">
      <c r="A1624" s="25" t="s">
        <v>1530</v>
      </c>
      <c r="B1624" s="25" t="s">
        <v>196</v>
      </c>
      <c r="C1624" s="26" t="s">
        <v>17</v>
      </c>
      <c r="D1624" s="9" t="s">
        <v>197</v>
      </c>
      <c r="E1624" s="8"/>
      <c r="F1624" s="8"/>
      <c r="G1624" s="26"/>
      <c r="H1624" s="27" t="s">
        <v>953</v>
      </c>
      <c r="I1624" s="7">
        <v>1</v>
      </c>
      <c r="J1624" s="6"/>
      <c r="K1624" s="28">
        <f>ROUND(K1637,2)</f>
        <v>0</v>
      </c>
      <c r="L1624" s="26"/>
      <c r="M1624" s="26"/>
      <c r="N1624" s="26"/>
      <c r="O1624" s="26"/>
      <c r="P1624" s="26"/>
      <c r="Q1624" s="26"/>
      <c r="R1624" s="26"/>
      <c r="S1624" s="26"/>
      <c r="T1624" s="26"/>
      <c r="U1624" s="26"/>
      <c r="V1624" s="26"/>
      <c r="W1624" s="26"/>
      <c r="X1624" s="26"/>
      <c r="Y1624" s="26"/>
      <c r="Z1624" s="26"/>
      <c r="AA1624" s="26"/>
    </row>
    <row r="1625" spans="1:27" x14ac:dyDescent="0.25">
      <c r="B1625" s="22" t="s">
        <v>954</v>
      </c>
    </row>
    <row r="1626" spans="1:27" x14ac:dyDescent="0.25">
      <c r="B1626" t="s">
        <v>1515</v>
      </c>
      <c r="C1626" t="s">
        <v>956</v>
      </c>
      <c r="D1626" t="s">
        <v>1516</v>
      </c>
      <c r="E1626" s="29">
        <v>0.25</v>
      </c>
      <c r="F1626" t="s">
        <v>958</v>
      </c>
      <c r="G1626" t="s">
        <v>959</v>
      </c>
      <c r="H1626" s="30">
        <v>0</v>
      </c>
      <c r="I1626" t="s">
        <v>960</v>
      </c>
      <c r="J1626" s="31">
        <f>ROUND(E1626/I1624* H1626,5)</f>
        <v>0</v>
      </c>
      <c r="K1626" s="32"/>
    </row>
    <row r="1627" spans="1:27" x14ac:dyDescent="0.25">
      <c r="B1627" t="s">
        <v>1517</v>
      </c>
      <c r="C1627" t="s">
        <v>956</v>
      </c>
      <c r="D1627" t="s">
        <v>1518</v>
      </c>
      <c r="E1627" s="29">
        <v>0.75</v>
      </c>
      <c r="F1627" t="s">
        <v>958</v>
      </c>
      <c r="G1627" t="s">
        <v>959</v>
      </c>
      <c r="H1627" s="30">
        <v>0</v>
      </c>
      <c r="I1627" t="s">
        <v>960</v>
      </c>
      <c r="J1627" s="31">
        <f>ROUND(E1627/I1624* H1627,5)</f>
        <v>0</v>
      </c>
      <c r="K1627" s="32"/>
    </row>
    <row r="1628" spans="1:27" x14ac:dyDescent="0.25">
      <c r="D1628" s="33" t="s">
        <v>961</v>
      </c>
      <c r="E1628" s="32"/>
      <c r="H1628" s="32"/>
      <c r="K1628" s="30">
        <f>SUM(J1626:J1627)</f>
        <v>0</v>
      </c>
    </row>
    <row r="1629" spans="1:27" x14ac:dyDescent="0.25">
      <c r="B1629" s="22" t="s">
        <v>966</v>
      </c>
      <c r="E1629" s="32"/>
      <c r="H1629" s="32"/>
      <c r="K1629" s="32"/>
    </row>
    <row r="1630" spans="1:27" x14ac:dyDescent="0.25">
      <c r="B1630" t="s">
        <v>1531</v>
      </c>
      <c r="C1630" t="s">
        <v>17</v>
      </c>
      <c r="D1630" t="s">
        <v>1532</v>
      </c>
      <c r="E1630" s="29">
        <v>1</v>
      </c>
      <c r="G1630" t="s">
        <v>959</v>
      </c>
      <c r="H1630" s="30">
        <v>0</v>
      </c>
      <c r="I1630" t="s">
        <v>960</v>
      </c>
      <c r="J1630" s="31">
        <f>ROUND(E1630* H1630,5)</f>
        <v>0</v>
      </c>
      <c r="K1630" s="32"/>
    </row>
    <row r="1631" spans="1:27" x14ac:dyDescent="0.25">
      <c r="B1631" t="s">
        <v>1533</v>
      </c>
      <c r="C1631" t="s">
        <v>17</v>
      </c>
      <c r="D1631" t="s">
        <v>1534</v>
      </c>
      <c r="E1631" s="29">
        <v>1</v>
      </c>
      <c r="G1631" t="s">
        <v>959</v>
      </c>
      <c r="H1631" s="30">
        <v>0</v>
      </c>
      <c r="I1631" t="s">
        <v>960</v>
      </c>
      <c r="J1631" s="31">
        <f>ROUND(E1631* H1631,5)</f>
        <v>0</v>
      </c>
      <c r="K1631" s="32"/>
    </row>
    <row r="1632" spans="1:27" x14ac:dyDescent="0.25">
      <c r="B1632" t="s">
        <v>1535</v>
      </c>
      <c r="C1632" t="s">
        <v>17</v>
      </c>
      <c r="D1632" t="s">
        <v>1536</v>
      </c>
      <c r="E1632" s="29">
        <v>1</v>
      </c>
      <c r="G1632" t="s">
        <v>959</v>
      </c>
      <c r="H1632" s="30">
        <v>0</v>
      </c>
      <c r="I1632" t="s">
        <v>960</v>
      </c>
      <c r="J1632" s="31">
        <f>ROUND(E1632* H1632,5)</f>
        <v>0</v>
      </c>
      <c r="K1632" s="32"/>
    </row>
    <row r="1633" spans="1:27" x14ac:dyDescent="0.25">
      <c r="D1633" s="33" t="s">
        <v>974</v>
      </c>
      <c r="E1633" s="32"/>
      <c r="H1633" s="32"/>
      <c r="K1633" s="30">
        <f>SUM(J1630:J1632)</f>
        <v>0</v>
      </c>
    </row>
    <row r="1634" spans="1:27" x14ac:dyDescent="0.25">
      <c r="E1634" s="32"/>
      <c r="H1634" s="32"/>
      <c r="K1634" s="32"/>
    </row>
    <row r="1635" spans="1:27" x14ac:dyDescent="0.25">
      <c r="D1635" s="33" t="s">
        <v>976</v>
      </c>
      <c r="E1635" s="32"/>
      <c r="H1635" s="32">
        <v>2.5</v>
      </c>
      <c r="I1635" t="s">
        <v>977</v>
      </c>
      <c r="J1635">
        <f>ROUND(H1635/100*K1628,5)</f>
        <v>0</v>
      </c>
      <c r="K1635" s="32"/>
    </row>
    <row r="1636" spans="1:27" x14ac:dyDescent="0.25">
      <c r="D1636" s="33" t="s">
        <v>975</v>
      </c>
      <c r="E1636" s="32"/>
      <c r="H1636" s="32"/>
      <c r="K1636" s="34">
        <f>SUM(J1625:J1635)</f>
        <v>0</v>
      </c>
    </row>
    <row r="1637" spans="1:27" x14ac:dyDescent="0.25">
      <c r="D1637" s="33" t="s">
        <v>978</v>
      </c>
      <c r="E1637" s="32"/>
      <c r="H1637" s="32"/>
      <c r="K1637" s="34">
        <f>SUM(K1636:K1636)</f>
        <v>0</v>
      </c>
    </row>
    <row r="1639" spans="1:27" ht="45" customHeight="1" x14ac:dyDescent="0.25">
      <c r="A1639" s="25" t="s">
        <v>1537</v>
      </c>
      <c r="B1639" s="25" t="s">
        <v>192</v>
      </c>
      <c r="C1639" s="26" t="s">
        <v>17</v>
      </c>
      <c r="D1639" s="9" t="s">
        <v>193</v>
      </c>
      <c r="E1639" s="8"/>
      <c r="F1639" s="8"/>
      <c r="G1639" s="26"/>
      <c r="H1639" s="27" t="s">
        <v>953</v>
      </c>
      <c r="I1639" s="7">
        <v>1</v>
      </c>
      <c r="J1639" s="6"/>
      <c r="K1639" s="28">
        <f>ROUND(K1650,2)</f>
        <v>0</v>
      </c>
      <c r="L1639" s="26"/>
      <c r="M1639" s="26"/>
      <c r="N1639" s="26"/>
      <c r="O1639" s="26"/>
      <c r="P1639" s="26"/>
      <c r="Q1639" s="26"/>
      <c r="R1639" s="26"/>
      <c r="S1639" s="26"/>
      <c r="T1639" s="26"/>
      <c r="U1639" s="26"/>
      <c r="V1639" s="26"/>
      <c r="W1639" s="26"/>
      <c r="X1639" s="26"/>
      <c r="Y1639" s="26"/>
      <c r="Z1639" s="26"/>
      <c r="AA1639" s="26"/>
    </row>
    <row r="1640" spans="1:27" x14ac:dyDescent="0.25">
      <c r="B1640" s="22" t="s">
        <v>954</v>
      </c>
    </row>
    <row r="1641" spans="1:27" x14ac:dyDescent="0.25">
      <c r="B1641" t="s">
        <v>1515</v>
      </c>
      <c r="C1641" t="s">
        <v>956</v>
      </c>
      <c r="D1641" t="s">
        <v>1516</v>
      </c>
      <c r="E1641" s="29">
        <v>0.25</v>
      </c>
      <c r="F1641" t="s">
        <v>958</v>
      </c>
      <c r="G1641" t="s">
        <v>959</v>
      </c>
      <c r="H1641" s="30">
        <v>0</v>
      </c>
      <c r="I1641" t="s">
        <v>960</v>
      </c>
      <c r="J1641" s="31">
        <f>ROUND(E1641/I1639* H1641,5)</f>
        <v>0</v>
      </c>
      <c r="K1641" s="32"/>
    </row>
    <row r="1642" spans="1:27" x14ac:dyDescent="0.25">
      <c r="B1642" t="s">
        <v>1517</v>
      </c>
      <c r="C1642" t="s">
        <v>956</v>
      </c>
      <c r="D1642" t="s">
        <v>1518</v>
      </c>
      <c r="E1642" s="29">
        <v>0.75</v>
      </c>
      <c r="F1642" t="s">
        <v>958</v>
      </c>
      <c r="G1642" t="s">
        <v>959</v>
      </c>
      <c r="H1642" s="30">
        <v>0</v>
      </c>
      <c r="I1642" t="s">
        <v>960</v>
      </c>
      <c r="J1642" s="31">
        <f>ROUND(E1642/I1639* H1642,5)</f>
        <v>0</v>
      </c>
      <c r="K1642" s="32"/>
    </row>
    <row r="1643" spans="1:27" x14ac:dyDescent="0.25">
      <c r="D1643" s="33" t="s">
        <v>961</v>
      </c>
      <c r="E1643" s="32"/>
      <c r="H1643" s="32"/>
      <c r="K1643" s="30">
        <f>SUM(J1641:J1642)</f>
        <v>0</v>
      </c>
    </row>
    <row r="1644" spans="1:27" x14ac:dyDescent="0.25">
      <c r="B1644" s="22" t="s">
        <v>966</v>
      </c>
      <c r="E1644" s="32"/>
      <c r="H1644" s="32"/>
      <c r="K1644" s="32"/>
    </row>
    <row r="1645" spans="1:27" x14ac:dyDescent="0.25">
      <c r="B1645" t="s">
        <v>1538</v>
      </c>
      <c r="C1645" t="s">
        <v>17</v>
      </c>
      <c r="D1645" t="s">
        <v>1539</v>
      </c>
      <c r="E1645" s="29">
        <v>1</v>
      </c>
      <c r="G1645" t="s">
        <v>959</v>
      </c>
      <c r="H1645" s="30">
        <v>0</v>
      </c>
      <c r="I1645" t="s">
        <v>960</v>
      </c>
      <c r="J1645" s="31">
        <f>ROUND(E1645* H1645,5)</f>
        <v>0</v>
      </c>
      <c r="K1645" s="32"/>
    </row>
    <row r="1646" spans="1:27" x14ac:dyDescent="0.25">
      <c r="D1646" s="33" t="s">
        <v>974</v>
      </c>
      <c r="E1646" s="32"/>
      <c r="H1646" s="32"/>
      <c r="K1646" s="30">
        <f>SUM(J1645:J1645)</f>
        <v>0</v>
      </c>
    </row>
    <row r="1647" spans="1:27" x14ac:dyDescent="0.25">
      <c r="E1647" s="32"/>
      <c r="H1647" s="32"/>
      <c r="K1647" s="32"/>
    </row>
    <row r="1648" spans="1:27" x14ac:dyDescent="0.25">
      <c r="D1648" s="33" t="s">
        <v>976</v>
      </c>
      <c r="E1648" s="32"/>
      <c r="H1648" s="32">
        <v>2.5</v>
      </c>
      <c r="I1648" t="s">
        <v>977</v>
      </c>
      <c r="J1648">
        <f>ROUND(H1648/100*K1643,5)</f>
        <v>0</v>
      </c>
      <c r="K1648" s="32"/>
    </row>
    <row r="1649" spans="1:27" x14ac:dyDescent="0.25">
      <c r="D1649" s="33" t="s">
        <v>975</v>
      </c>
      <c r="E1649" s="32"/>
      <c r="H1649" s="32"/>
      <c r="K1649" s="34">
        <f>SUM(J1640:J1648)</f>
        <v>0</v>
      </c>
    </row>
    <row r="1650" spans="1:27" x14ac:dyDescent="0.25">
      <c r="D1650" s="33" t="s">
        <v>978</v>
      </c>
      <c r="E1650" s="32"/>
      <c r="H1650" s="32"/>
      <c r="K1650" s="34">
        <f>SUM(K1649:K1649)</f>
        <v>0</v>
      </c>
    </row>
    <row r="1652" spans="1:27" ht="45" customHeight="1" x14ac:dyDescent="0.25">
      <c r="A1652" s="25" t="s">
        <v>1540</v>
      </c>
      <c r="B1652" s="25" t="s">
        <v>194</v>
      </c>
      <c r="C1652" s="26" t="s">
        <v>17</v>
      </c>
      <c r="D1652" s="9" t="s">
        <v>195</v>
      </c>
      <c r="E1652" s="8"/>
      <c r="F1652" s="8"/>
      <c r="G1652" s="26"/>
      <c r="H1652" s="27" t="s">
        <v>953</v>
      </c>
      <c r="I1652" s="7">
        <v>1</v>
      </c>
      <c r="J1652" s="6"/>
      <c r="K1652" s="28">
        <f>ROUND(K1663,2)</f>
        <v>0</v>
      </c>
      <c r="L1652" s="26"/>
      <c r="M1652" s="26"/>
      <c r="N1652" s="26"/>
      <c r="O1652" s="26"/>
      <c r="P1652" s="26"/>
      <c r="Q1652" s="26"/>
      <c r="R1652" s="26"/>
      <c r="S1652" s="26"/>
      <c r="T1652" s="26"/>
      <c r="U1652" s="26"/>
      <c r="V1652" s="26"/>
      <c r="W1652" s="26"/>
      <c r="X1652" s="26"/>
      <c r="Y1652" s="26"/>
      <c r="Z1652" s="26"/>
      <c r="AA1652" s="26"/>
    </row>
    <row r="1653" spans="1:27" x14ac:dyDescent="0.25">
      <c r="B1653" s="22" t="s">
        <v>954</v>
      </c>
    </row>
    <row r="1654" spans="1:27" x14ac:dyDescent="0.25">
      <c r="B1654" t="s">
        <v>1517</v>
      </c>
      <c r="C1654" t="s">
        <v>956</v>
      </c>
      <c r="D1654" t="s">
        <v>1518</v>
      </c>
      <c r="E1654" s="29">
        <v>0.75</v>
      </c>
      <c r="F1654" t="s">
        <v>958</v>
      </c>
      <c r="G1654" t="s">
        <v>959</v>
      </c>
      <c r="H1654" s="30">
        <v>0</v>
      </c>
      <c r="I1654" t="s">
        <v>960</v>
      </c>
      <c r="J1654" s="31">
        <f>ROUND(E1654/I1652* H1654,5)</f>
        <v>0</v>
      </c>
      <c r="K1654" s="32"/>
    </row>
    <row r="1655" spans="1:27" x14ac:dyDescent="0.25">
      <c r="B1655" t="s">
        <v>1515</v>
      </c>
      <c r="C1655" t="s">
        <v>956</v>
      </c>
      <c r="D1655" t="s">
        <v>1516</v>
      </c>
      <c r="E1655" s="29">
        <v>0.25</v>
      </c>
      <c r="F1655" t="s">
        <v>958</v>
      </c>
      <c r="G1655" t="s">
        <v>959</v>
      </c>
      <c r="H1655" s="30">
        <v>0</v>
      </c>
      <c r="I1655" t="s">
        <v>960</v>
      </c>
      <c r="J1655" s="31">
        <f>ROUND(E1655/I1652* H1655,5)</f>
        <v>0</v>
      </c>
      <c r="K1655" s="32"/>
    </row>
    <row r="1656" spans="1:27" x14ac:dyDescent="0.25">
      <c r="D1656" s="33" t="s">
        <v>961</v>
      </c>
      <c r="E1656" s="32"/>
      <c r="H1656" s="32"/>
      <c r="K1656" s="30">
        <f>SUM(J1654:J1655)</f>
        <v>0</v>
      </c>
    </row>
    <row r="1657" spans="1:27" x14ac:dyDescent="0.25">
      <c r="B1657" s="22" t="s">
        <v>966</v>
      </c>
      <c r="E1657" s="32"/>
      <c r="H1657" s="32"/>
      <c r="K1657" s="32"/>
    </row>
    <row r="1658" spans="1:27" x14ac:dyDescent="0.25">
      <c r="B1658" t="s">
        <v>1541</v>
      </c>
      <c r="C1658" t="s">
        <v>17</v>
      </c>
      <c r="D1658" t="s">
        <v>1542</v>
      </c>
      <c r="E1658" s="29">
        <v>1</v>
      </c>
      <c r="G1658" t="s">
        <v>959</v>
      </c>
      <c r="H1658" s="30">
        <v>0</v>
      </c>
      <c r="I1658" t="s">
        <v>960</v>
      </c>
      <c r="J1658" s="31">
        <f>ROUND(E1658* H1658,5)</f>
        <v>0</v>
      </c>
      <c r="K1658" s="32"/>
    </row>
    <row r="1659" spans="1:27" x14ac:dyDescent="0.25">
      <c r="D1659" s="33" t="s">
        <v>974</v>
      </c>
      <c r="E1659" s="32"/>
      <c r="H1659" s="32"/>
      <c r="K1659" s="30">
        <f>SUM(J1658:J1658)</f>
        <v>0</v>
      </c>
    </row>
    <row r="1660" spans="1:27" x14ac:dyDescent="0.25">
      <c r="E1660" s="32"/>
      <c r="H1660" s="32"/>
      <c r="K1660" s="32"/>
    </row>
    <row r="1661" spans="1:27" x14ac:dyDescent="0.25">
      <c r="D1661" s="33" t="s">
        <v>976</v>
      </c>
      <c r="E1661" s="32"/>
      <c r="H1661" s="32">
        <v>2.5</v>
      </c>
      <c r="I1661" t="s">
        <v>977</v>
      </c>
      <c r="J1661">
        <f>ROUND(H1661/100*K1656,5)</f>
        <v>0</v>
      </c>
      <c r="K1661" s="32"/>
    </row>
    <row r="1662" spans="1:27" x14ac:dyDescent="0.25">
      <c r="D1662" s="33" t="s">
        <v>975</v>
      </c>
      <c r="E1662" s="32"/>
      <c r="H1662" s="32"/>
      <c r="K1662" s="34">
        <f>SUM(J1653:J1661)</f>
        <v>0</v>
      </c>
    </row>
    <row r="1663" spans="1:27" x14ac:dyDescent="0.25">
      <c r="D1663" s="33" t="s">
        <v>978</v>
      </c>
      <c r="E1663" s="32"/>
      <c r="H1663" s="32"/>
      <c r="K1663" s="34">
        <f>SUM(K1662:K1662)</f>
        <v>0</v>
      </c>
    </row>
    <row r="1665" spans="1:27" ht="45" customHeight="1" x14ac:dyDescent="0.25">
      <c r="A1665" s="25" t="s">
        <v>1543</v>
      </c>
      <c r="B1665" s="25" t="s">
        <v>202</v>
      </c>
      <c r="C1665" s="26" t="s">
        <v>17</v>
      </c>
      <c r="D1665" s="9" t="s">
        <v>203</v>
      </c>
      <c r="E1665" s="8"/>
      <c r="F1665" s="8"/>
      <c r="G1665" s="26"/>
      <c r="H1665" s="27" t="s">
        <v>953</v>
      </c>
      <c r="I1665" s="7">
        <v>1</v>
      </c>
      <c r="J1665" s="6"/>
      <c r="K1665" s="28">
        <f>ROUND(K1676,2)</f>
        <v>0</v>
      </c>
      <c r="L1665" s="26"/>
      <c r="M1665" s="26"/>
      <c r="N1665" s="26"/>
      <c r="O1665" s="26"/>
      <c r="P1665" s="26"/>
      <c r="Q1665" s="26"/>
      <c r="R1665" s="26"/>
      <c r="S1665" s="26"/>
      <c r="T1665" s="26"/>
      <c r="U1665" s="26"/>
      <c r="V1665" s="26"/>
      <c r="W1665" s="26"/>
      <c r="X1665" s="26"/>
      <c r="Y1665" s="26"/>
      <c r="Z1665" s="26"/>
      <c r="AA1665" s="26"/>
    </row>
    <row r="1666" spans="1:27" x14ac:dyDescent="0.25">
      <c r="B1666" s="22" t="s">
        <v>954</v>
      </c>
    </row>
    <row r="1667" spans="1:27" x14ac:dyDescent="0.25">
      <c r="B1667" t="s">
        <v>1515</v>
      </c>
      <c r="C1667" t="s">
        <v>956</v>
      </c>
      <c r="D1667" t="s">
        <v>1516</v>
      </c>
      <c r="E1667" s="29">
        <v>0.25</v>
      </c>
      <c r="F1667" t="s">
        <v>958</v>
      </c>
      <c r="G1667" t="s">
        <v>959</v>
      </c>
      <c r="H1667" s="30">
        <v>0</v>
      </c>
      <c r="I1667" t="s">
        <v>960</v>
      </c>
      <c r="J1667" s="31">
        <f>ROUND(E1667/I1665* H1667,5)</f>
        <v>0</v>
      </c>
      <c r="K1667" s="32"/>
    </row>
    <row r="1668" spans="1:27" x14ac:dyDescent="0.25">
      <c r="B1668" t="s">
        <v>1517</v>
      </c>
      <c r="C1668" t="s">
        <v>956</v>
      </c>
      <c r="D1668" t="s">
        <v>1518</v>
      </c>
      <c r="E1668" s="29">
        <v>0.75</v>
      </c>
      <c r="F1668" t="s">
        <v>958</v>
      </c>
      <c r="G1668" t="s">
        <v>959</v>
      </c>
      <c r="H1668" s="30">
        <v>0</v>
      </c>
      <c r="I1668" t="s">
        <v>960</v>
      </c>
      <c r="J1668" s="31">
        <f>ROUND(E1668/I1665* H1668,5)</f>
        <v>0</v>
      </c>
      <c r="K1668" s="32"/>
    </row>
    <row r="1669" spans="1:27" x14ac:dyDescent="0.25">
      <c r="D1669" s="33" t="s">
        <v>961</v>
      </c>
      <c r="E1669" s="32"/>
      <c r="H1669" s="32"/>
      <c r="K1669" s="30">
        <f>SUM(J1667:J1668)</f>
        <v>0</v>
      </c>
    </row>
    <row r="1670" spans="1:27" x14ac:dyDescent="0.25">
      <c r="B1670" s="22" t="s">
        <v>966</v>
      </c>
      <c r="E1670" s="32"/>
      <c r="H1670" s="32"/>
      <c r="K1670" s="32"/>
    </row>
    <row r="1671" spans="1:27" x14ac:dyDescent="0.25">
      <c r="B1671" t="s">
        <v>1544</v>
      </c>
      <c r="C1671" t="s">
        <v>17</v>
      </c>
      <c r="D1671" t="s">
        <v>1545</v>
      </c>
      <c r="E1671" s="29">
        <v>1</v>
      </c>
      <c r="G1671" t="s">
        <v>959</v>
      </c>
      <c r="H1671" s="30">
        <v>0</v>
      </c>
      <c r="I1671" t="s">
        <v>960</v>
      </c>
      <c r="J1671" s="31">
        <f>ROUND(E1671* H1671,5)</f>
        <v>0</v>
      </c>
      <c r="K1671" s="32"/>
    </row>
    <row r="1672" spans="1:27" x14ac:dyDescent="0.25">
      <c r="D1672" s="33" t="s">
        <v>974</v>
      </c>
      <c r="E1672" s="32"/>
      <c r="H1672" s="32"/>
      <c r="K1672" s="30">
        <f>SUM(J1671:J1671)</f>
        <v>0</v>
      </c>
    </row>
    <row r="1673" spans="1:27" x14ac:dyDescent="0.25">
      <c r="E1673" s="32"/>
      <c r="H1673" s="32"/>
      <c r="K1673" s="32"/>
    </row>
    <row r="1674" spans="1:27" x14ac:dyDescent="0.25">
      <c r="D1674" s="33" t="s">
        <v>976</v>
      </c>
      <c r="E1674" s="32"/>
      <c r="H1674" s="32">
        <v>2.5</v>
      </c>
      <c r="I1674" t="s">
        <v>977</v>
      </c>
      <c r="J1674">
        <f>ROUND(H1674/100*K1669,5)</f>
        <v>0</v>
      </c>
      <c r="K1674" s="32"/>
    </row>
    <row r="1675" spans="1:27" x14ac:dyDescent="0.25">
      <c r="D1675" s="33" t="s">
        <v>975</v>
      </c>
      <c r="E1675" s="32"/>
      <c r="H1675" s="32"/>
      <c r="K1675" s="34">
        <f>SUM(J1666:J1674)</f>
        <v>0</v>
      </c>
    </row>
    <row r="1676" spans="1:27" x14ac:dyDescent="0.25">
      <c r="D1676" s="33" t="s">
        <v>978</v>
      </c>
      <c r="E1676" s="32"/>
      <c r="H1676" s="32"/>
      <c r="K1676" s="34">
        <f>SUM(K1675:K1675)</f>
        <v>0</v>
      </c>
    </row>
    <row r="1678" spans="1:27" ht="45" customHeight="1" x14ac:dyDescent="0.25">
      <c r="A1678" s="25" t="s">
        <v>1546</v>
      </c>
      <c r="B1678" s="25" t="s">
        <v>239</v>
      </c>
      <c r="C1678" s="26" t="s">
        <v>17</v>
      </c>
      <c r="D1678" s="9" t="s">
        <v>240</v>
      </c>
      <c r="E1678" s="8"/>
      <c r="F1678" s="8"/>
      <c r="G1678" s="26"/>
      <c r="H1678" s="27" t="s">
        <v>953</v>
      </c>
      <c r="I1678" s="7">
        <v>1</v>
      </c>
      <c r="J1678" s="6"/>
      <c r="K1678" s="28">
        <f>ROUND(K1689,2)</f>
        <v>0</v>
      </c>
      <c r="L1678" s="26"/>
      <c r="M1678" s="26"/>
      <c r="N1678" s="26"/>
      <c r="O1678" s="26"/>
      <c r="P1678" s="26"/>
      <c r="Q1678" s="26"/>
      <c r="R1678" s="26"/>
      <c r="S1678" s="26"/>
      <c r="T1678" s="26"/>
      <c r="U1678" s="26"/>
      <c r="V1678" s="26"/>
      <c r="W1678" s="26"/>
      <c r="X1678" s="26"/>
      <c r="Y1678" s="26"/>
      <c r="Z1678" s="26"/>
      <c r="AA1678" s="26"/>
    </row>
    <row r="1679" spans="1:27" x14ac:dyDescent="0.25">
      <c r="B1679" s="22" t="s">
        <v>954</v>
      </c>
    </row>
    <row r="1680" spans="1:27" x14ac:dyDescent="0.25">
      <c r="B1680" t="s">
        <v>1515</v>
      </c>
      <c r="C1680" t="s">
        <v>956</v>
      </c>
      <c r="D1680" t="s">
        <v>1516</v>
      </c>
      <c r="E1680" s="29">
        <v>8</v>
      </c>
      <c r="F1680" t="s">
        <v>958</v>
      </c>
      <c r="G1680" t="s">
        <v>959</v>
      </c>
      <c r="H1680" s="30">
        <v>0</v>
      </c>
      <c r="I1680" t="s">
        <v>960</v>
      </c>
      <c r="J1680" s="31">
        <f>ROUND(E1680/I1678* H1680,5)</f>
        <v>0</v>
      </c>
      <c r="K1680" s="32"/>
    </row>
    <row r="1681" spans="1:27" x14ac:dyDescent="0.25">
      <c r="B1681" t="s">
        <v>1517</v>
      </c>
      <c r="C1681" t="s">
        <v>956</v>
      </c>
      <c r="D1681" t="s">
        <v>1518</v>
      </c>
      <c r="E1681" s="29">
        <v>8</v>
      </c>
      <c r="F1681" t="s">
        <v>958</v>
      </c>
      <c r="G1681" t="s">
        <v>959</v>
      </c>
      <c r="H1681" s="30">
        <v>0</v>
      </c>
      <c r="I1681" t="s">
        <v>960</v>
      </c>
      <c r="J1681" s="31">
        <f>ROUND(E1681/I1678* H1681,5)</f>
        <v>0</v>
      </c>
      <c r="K1681" s="32"/>
    </row>
    <row r="1682" spans="1:27" x14ac:dyDescent="0.25">
      <c r="D1682" s="33" t="s">
        <v>961</v>
      </c>
      <c r="E1682" s="32"/>
      <c r="H1682" s="32"/>
      <c r="K1682" s="30">
        <f>SUM(J1680:J1681)</f>
        <v>0</v>
      </c>
    </row>
    <row r="1683" spans="1:27" x14ac:dyDescent="0.25">
      <c r="B1683" s="22" t="s">
        <v>966</v>
      </c>
      <c r="E1683" s="32"/>
      <c r="H1683" s="32"/>
      <c r="K1683" s="32"/>
    </row>
    <row r="1684" spans="1:27" x14ac:dyDescent="0.25">
      <c r="B1684" t="s">
        <v>1547</v>
      </c>
      <c r="C1684" t="s">
        <v>17</v>
      </c>
      <c r="D1684" t="s">
        <v>1548</v>
      </c>
      <c r="E1684" s="29">
        <v>1</v>
      </c>
      <c r="G1684" t="s">
        <v>959</v>
      </c>
      <c r="H1684" s="30">
        <v>0</v>
      </c>
      <c r="I1684" t="s">
        <v>960</v>
      </c>
      <c r="J1684" s="31">
        <f>ROUND(E1684* H1684,5)</f>
        <v>0</v>
      </c>
      <c r="K1684" s="32"/>
    </row>
    <row r="1685" spans="1:27" x14ac:dyDescent="0.25">
      <c r="D1685" s="33" t="s">
        <v>974</v>
      </c>
      <c r="E1685" s="32"/>
      <c r="H1685" s="32"/>
      <c r="K1685" s="30">
        <f>SUM(J1684:J1684)</f>
        <v>0</v>
      </c>
    </row>
    <row r="1686" spans="1:27" x14ac:dyDescent="0.25">
      <c r="E1686" s="32"/>
      <c r="H1686" s="32"/>
      <c r="K1686" s="32"/>
    </row>
    <row r="1687" spans="1:27" x14ac:dyDescent="0.25">
      <c r="D1687" s="33" t="s">
        <v>976</v>
      </c>
      <c r="E1687" s="32"/>
      <c r="H1687" s="32">
        <v>2.5</v>
      </c>
      <c r="I1687" t="s">
        <v>977</v>
      </c>
      <c r="J1687">
        <f>ROUND(H1687/100*K1682,5)</f>
        <v>0</v>
      </c>
      <c r="K1687" s="32"/>
    </row>
    <row r="1688" spans="1:27" x14ac:dyDescent="0.25">
      <c r="D1688" s="33" t="s">
        <v>975</v>
      </c>
      <c r="E1688" s="32"/>
      <c r="H1688" s="32"/>
      <c r="K1688" s="34">
        <f>SUM(J1679:J1687)</f>
        <v>0</v>
      </c>
    </row>
    <row r="1689" spans="1:27" x14ac:dyDescent="0.25">
      <c r="D1689" s="33" t="s">
        <v>978</v>
      </c>
      <c r="E1689" s="32"/>
      <c r="H1689" s="32"/>
      <c r="K1689" s="34">
        <f>SUM(K1688:K1688)</f>
        <v>0</v>
      </c>
    </row>
    <row r="1691" spans="1:27" ht="45" customHeight="1" x14ac:dyDescent="0.25">
      <c r="A1691" s="25" t="s">
        <v>1549</v>
      </c>
      <c r="B1691" s="25" t="s">
        <v>65</v>
      </c>
      <c r="C1691" s="26" t="s">
        <v>17</v>
      </c>
      <c r="D1691" s="9" t="s">
        <v>66</v>
      </c>
      <c r="E1691" s="8"/>
      <c r="F1691" s="8"/>
      <c r="G1691" s="26"/>
      <c r="H1691" s="27" t="s">
        <v>953</v>
      </c>
      <c r="I1691" s="7">
        <v>1</v>
      </c>
      <c r="J1691" s="6"/>
      <c r="K1691" s="28">
        <f>ROUND(K1700,2)</f>
        <v>0</v>
      </c>
      <c r="L1691" s="26"/>
      <c r="M1691" s="26"/>
      <c r="N1691" s="26"/>
      <c r="O1691" s="26"/>
      <c r="P1691" s="26"/>
      <c r="Q1691" s="26"/>
      <c r="R1691" s="26"/>
      <c r="S1691" s="26"/>
      <c r="T1691" s="26"/>
      <c r="U1691" s="26"/>
      <c r="V1691" s="26"/>
      <c r="W1691" s="26"/>
      <c r="X1691" s="26"/>
      <c r="Y1691" s="26"/>
      <c r="Z1691" s="26"/>
      <c r="AA1691" s="26"/>
    </row>
    <row r="1692" spans="1:27" x14ac:dyDescent="0.25">
      <c r="B1692" s="22" t="s">
        <v>954</v>
      </c>
    </row>
    <row r="1693" spans="1:27" x14ac:dyDescent="0.25">
      <c r="B1693" t="s">
        <v>1401</v>
      </c>
      <c r="C1693" t="s">
        <v>956</v>
      </c>
      <c r="D1693" t="s">
        <v>1402</v>
      </c>
      <c r="E1693" s="29">
        <v>0.75</v>
      </c>
      <c r="F1693" t="s">
        <v>958</v>
      </c>
      <c r="G1693" t="s">
        <v>959</v>
      </c>
      <c r="H1693" s="30">
        <v>0</v>
      </c>
      <c r="I1693" t="s">
        <v>960</v>
      </c>
      <c r="J1693" s="31">
        <f>ROUND(E1693/I1691* H1693,5)</f>
        <v>0</v>
      </c>
      <c r="K1693" s="32"/>
    </row>
    <row r="1694" spans="1:27" x14ac:dyDescent="0.25">
      <c r="B1694" t="s">
        <v>1399</v>
      </c>
      <c r="C1694" t="s">
        <v>956</v>
      </c>
      <c r="D1694" t="s">
        <v>1400</v>
      </c>
      <c r="E1694" s="29">
        <v>0.25</v>
      </c>
      <c r="F1694" t="s">
        <v>958</v>
      </c>
      <c r="G1694" t="s">
        <v>959</v>
      </c>
      <c r="H1694" s="30">
        <v>0</v>
      </c>
      <c r="I1694" t="s">
        <v>960</v>
      </c>
      <c r="J1694" s="31">
        <f>ROUND(E1694/I1691* H1694,5)</f>
        <v>0</v>
      </c>
      <c r="K1694" s="32"/>
    </row>
    <row r="1695" spans="1:27" x14ac:dyDescent="0.25">
      <c r="D1695" s="33" t="s">
        <v>961</v>
      </c>
      <c r="E1695" s="32"/>
      <c r="H1695" s="32"/>
      <c r="K1695" s="30">
        <f>SUM(J1693:J1694)</f>
        <v>0</v>
      </c>
    </row>
    <row r="1696" spans="1:27" x14ac:dyDescent="0.25">
      <c r="B1696" s="22" t="s">
        <v>966</v>
      </c>
      <c r="E1696" s="32"/>
      <c r="H1696" s="32"/>
      <c r="K1696" s="32"/>
    </row>
    <row r="1697" spans="1:27" x14ac:dyDescent="0.25">
      <c r="B1697" t="s">
        <v>1550</v>
      </c>
      <c r="C1697" t="s">
        <v>17</v>
      </c>
      <c r="D1697" t="s">
        <v>1551</v>
      </c>
      <c r="E1697" s="29">
        <v>1</v>
      </c>
      <c r="G1697" t="s">
        <v>959</v>
      </c>
      <c r="H1697" s="30">
        <v>0</v>
      </c>
      <c r="I1697" t="s">
        <v>960</v>
      </c>
      <c r="J1697" s="31">
        <f>ROUND(E1697* H1697,5)</f>
        <v>0</v>
      </c>
      <c r="K1697" s="32"/>
    </row>
    <row r="1698" spans="1:27" x14ac:dyDescent="0.25">
      <c r="D1698" s="33" t="s">
        <v>974</v>
      </c>
      <c r="E1698" s="32"/>
      <c r="H1698" s="32"/>
      <c r="K1698" s="30">
        <f>SUM(J1697:J1697)</f>
        <v>0</v>
      </c>
    </row>
    <row r="1699" spans="1:27" x14ac:dyDescent="0.25">
      <c r="D1699" s="33" t="s">
        <v>975</v>
      </c>
      <c r="E1699" s="32"/>
      <c r="H1699" s="32"/>
      <c r="K1699" s="34">
        <f>SUM(J1692:J1698)</f>
        <v>0</v>
      </c>
    </row>
    <row r="1700" spans="1:27" x14ac:dyDescent="0.25">
      <c r="D1700" s="33" t="s">
        <v>978</v>
      </c>
      <c r="E1700" s="32"/>
      <c r="H1700" s="32"/>
      <c r="K1700" s="34">
        <f>SUM(K1699:K1699)</f>
        <v>0</v>
      </c>
    </row>
    <row r="1702" spans="1:27" ht="45" customHeight="1" x14ac:dyDescent="0.25">
      <c r="A1702" s="25" t="s">
        <v>1552</v>
      </c>
      <c r="B1702" s="25" t="s">
        <v>69</v>
      </c>
      <c r="C1702" s="26" t="s">
        <v>17</v>
      </c>
      <c r="D1702" s="9" t="s">
        <v>70</v>
      </c>
      <c r="E1702" s="8"/>
      <c r="F1702" s="8"/>
      <c r="G1702" s="26"/>
      <c r="H1702" s="27" t="s">
        <v>953</v>
      </c>
      <c r="I1702" s="7">
        <v>1</v>
      </c>
      <c r="J1702" s="6"/>
      <c r="K1702" s="28">
        <f>ROUND(K1711,2)</f>
        <v>0</v>
      </c>
      <c r="L1702" s="26"/>
      <c r="M1702" s="26"/>
      <c r="N1702" s="26"/>
      <c r="O1702" s="26"/>
      <c r="P1702" s="26"/>
      <c r="Q1702" s="26"/>
      <c r="R1702" s="26"/>
      <c r="S1702" s="26"/>
      <c r="T1702" s="26"/>
      <c r="U1702" s="26"/>
      <c r="V1702" s="26"/>
      <c r="W1702" s="26"/>
      <c r="X1702" s="26"/>
      <c r="Y1702" s="26"/>
      <c r="Z1702" s="26"/>
      <c r="AA1702" s="26"/>
    </row>
    <row r="1703" spans="1:27" x14ac:dyDescent="0.25">
      <c r="B1703" s="22" t="s">
        <v>954</v>
      </c>
    </row>
    <row r="1704" spans="1:27" x14ac:dyDescent="0.25">
      <c r="B1704" t="s">
        <v>1401</v>
      </c>
      <c r="C1704" t="s">
        <v>956</v>
      </c>
      <c r="D1704" t="s">
        <v>1402</v>
      </c>
      <c r="E1704" s="29">
        <v>0.75</v>
      </c>
      <c r="F1704" t="s">
        <v>958</v>
      </c>
      <c r="G1704" t="s">
        <v>959</v>
      </c>
      <c r="H1704" s="30">
        <v>0</v>
      </c>
      <c r="I1704" t="s">
        <v>960</v>
      </c>
      <c r="J1704" s="31">
        <f>ROUND(E1704/I1702* H1704,5)</f>
        <v>0</v>
      </c>
      <c r="K1704" s="32"/>
    </row>
    <row r="1705" spans="1:27" x14ac:dyDescent="0.25">
      <c r="B1705" t="s">
        <v>1399</v>
      </c>
      <c r="C1705" t="s">
        <v>956</v>
      </c>
      <c r="D1705" t="s">
        <v>1400</v>
      </c>
      <c r="E1705" s="29">
        <v>0.25</v>
      </c>
      <c r="F1705" t="s">
        <v>958</v>
      </c>
      <c r="G1705" t="s">
        <v>959</v>
      </c>
      <c r="H1705" s="30">
        <v>0</v>
      </c>
      <c r="I1705" t="s">
        <v>960</v>
      </c>
      <c r="J1705" s="31">
        <f>ROUND(E1705/I1702* H1705,5)</f>
        <v>0</v>
      </c>
      <c r="K1705" s="32"/>
    </row>
    <row r="1706" spans="1:27" x14ac:dyDescent="0.25">
      <c r="D1706" s="33" t="s">
        <v>961</v>
      </c>
      <c r="E1706" s="32"/>
      <c r="H1706" s="32"/>
      <c r="K1706" s="30">
        <f>SUM(J1704:J1705)</f>
        <v>0</v>
      </c>
    </row>
    <row r="1707" spans="1:27" x14ac:dyDescent="0.25">
      <c r="B1707" s="22" t="s">
        <v>966</v>
      </c>
      <c r="E1707" s="32"/>
      <c r="H1707" s="32"/>
      <c r="K1707" s="32"/>
    </row>
    <row r="1708" spans="1:27" x14ac:dyDescent="0.25">
      <c r="B1708" t="s">
        <v>1550</v>
      </c>
      <c r="C1708" t="s">
        <v>17</v>
      </c>
      <c r="D1708" t="s">
        <v>1551</v>
      </c>
      <c r="E1708" s="29">
        <v>1</v>
      </c>
      <c r="G1708" t="s">
        <v>959</v>
      </c>
      <c r="H1708" s="30">
        <v>0</v>
      </c>
      <c r="I1708" t="s">
        <v>960</v>
      </c>
      <c r="J1708" s="31">
        <f>ROUND(E1708* H1708,5)</f>
        <v>0</v>
      </c>
      <c r="K1708" s="32"/>
    </row>
    <row r="1709" spans="1:27" x14ac:dyDescent="0.25">
      <c r="D1709" s="33" t="s">
        <v>974</v>
      </c>
      <c r="E1709" s="32"/>
      <c r="H1709" s="32"/>
      <c r="K1709" s="30">
        <f>SUM(J1708:J1708)</f>
        <v>0</v>
      </c>
    </row>
    <row r="1710" spans="1:27" x14ac:dyDescent="0.25">
      <c r="D1710" s="33" t="s">
        <v>975</v>
      </c>
      <c r="E1710" s="32"/>
      <c r="H1710" s="32"/>
      <c r="K1710" s="34">
        <f>SUM(J1703:J1709)</f>
        <v>0</v>
      </c>
    </row>
    <row r="1711" spans="1:27" x14ac:dyDescent="0.25">
      <c r="D1711" s="33" t="s">
        <v>978</v>
      </c>
      <c r="E1711" s="32"/>
      <c r="H1711" s="32"/>
      <c r="K1711" s="34">
        <f>SUM(K1710:K1710)</f>
        <v>0</v>
      </c>
    </row>
    <row r="1713" spans="1:27" ht="45" customHeight="1" x14ac:dyDescent="0.25">
      <c r="A1713" s="25" t="s">
        <v>1553</v>
      </c>
      <c r="B1713" s="25" t="s">
        <v>73</v>
      </c>
      <c r="C1713" s="26" t="s">
        <v>17</v>
      </c>
      <c r="D1713" s="9" t="s">
        <v>74</v>
      </c>
      <c r="E1713" s="8"/>
      <c r="F1713" s="8"/>
      <c r="G1713" s="26"/>
      <c r="H1713" s="27" t="s">
        <v>953</v>
      </c>
      <c r="I1713" s="7">
        <v>1</v>
      </c>
      <c r="J1713" s="6"/>
      <c r="K1713" s="28">
        <f>ROUND(K1724,2)</f>
        <v>0</v>
      </c>
      <c r="L1713" s="26"/>
      <c r="M1713" s="26"/>
      <c r="N1713" s="26"/>
      <c r="O1713" s="26"/>
      <c r="P1713" s="26"/>
      <c r="Q1713" s="26"/>
      <c r="R1713" s="26"/>
      <c r="S1713" s="26"/>
      <c r="T1713" s="26"/>
      <c r="U1713" s="26"/>
      <c r="V1713" s="26"/>
      <c r="W1713" s="26"/>
      <c r="X1713" s="26"/>
      <c r="Y1713" s="26"/>
      <c r="Z1713" s="26"/>
      <c r="AA1713" s="26"/>
    </row>
    <row r="1714" spans="1:27" x14ac:dyDescent="0.25">
      <c r="B1714" s="22" t="s">
        <v>954</v>
      </c>
    </row>
    <row r="1715" spans="1:27" x14ac:dyDescent="0.25">
      <c r="B1715" t="s">
        <v>1399</v>
      </c>
      <c r="C1715" t="s">
        <v>956</v>
      </c>
      <c r="D1715" t="s">
        <v>1400</v>
      </c>
      <c r="E1715" s="29">
        <v>0.25</v>
      </c>
      <c r="F1715" t="s">
        <v>958</v>
      </c>
      <c r="G1715" t="s">
        <v>959</v>
      </c>
      <c r="H1715" s="30">
        <v>0</v>
      </c>
      <c r="I1715" t="s">
        <v>960</v>
      </c>
      <c r="J1715" s="31">
        <f>ROUND(E1715/I1713* H1715,5)</f>
        <v>0</v>
      </c>
      <c r="K1715" s="32"/>
    </row>
    <row r="1716" spans="1:27" x14ac:dyDescent="0.25">
      <c r="B1716" t="s">
        <v>1401</v>
      </c>
      <c r="C1716" t="s">
        <v>956</v>
      </c>
      <c r="D1716" t="s">
        <v>1402</v>
      </c>
      <c r="E1716" s="29">
        <v>0.75</v>
      </c>
      <c r="F1716" t="s">
        <v>958</v>
      </c>
      <c r="G1716" t="s">
        <v>959</v>
      </c>
      <c r="H1716" s="30">
        <v>0</v>
      </c>
      <c r="I1716" t="s">
        <v>960</v>
      </c>
      <c r="J1716" s="31">
        <f>ROUND(E1716/I1713* H1716,5)</f>
        <v>0</v>
      </c>
      <c r="K1716" s="32"/>
    </row>
    <row r="1717" spans="1:27" x14ac:dyDescent="0.25">
      <c r="D1717" s="33" t="s">
        <v>961</v>
      </c>
      <c r="E1717" s="32"/>
      <c r="H1717" s="32"/>
      <c r="K1717" s="30">
        <f>SUM(J1715:J1716)</f>
        <v>0</v>
      </c>
    </row>
    <row r="1718" spans="1:27" x14ac:dyDescent="0.25">
      <c r="B1718" s="22" t="s">
        <v>966</v>
      </c>
      <c r="E1718" s="32"/>
      <c r="H1718" s="32"/>
      <c r="K1718" s="32"/>
    </row>
    <row r="1719" spans="1:27" x14ac:dyDescent="0.25">
      <c r="B1719" t="s">
        <v>1554</v>
      </c>
      <c r="C1719" t="s">
        <v>17</v>
      </c>
      <c r="D1719" t="s">
        <v>1555</v>
      </c>
      <c r="E1719" s="29">
        <v>1</v>
      </c>
      <c r="G1719" t="s">
        <v>959</v>
      </c>
      <c r="H1719" s="30">
        <v>0</v>
      </c>
      <c r="I1719" t="s">
        <v>960</v>
      </c>
      <c r="J1719" s="31">
        <f>ROUND(E1719* H1719,5)</f>
        <v>0</v>
      </c>
      <c r="K1719" s="32"/>
    </row>
    <row r="1720" spans="1:27" x14ac:dyDescent="0.25">
      <c r="D1720" s="33" t="s">
        <v>974</v>
      </c>
      <c r="E1720" s="32"/>
      <c r="H1720" s="32"/>
      <c r="K1720" s="30">
        <f>SUM(J1719:J1719)</f>
        <v>0</v>
      </c>
    </row>
    <row r="1721" spans="1:27" x14ac:dyDescent="0.25">
      <c r="E1721" s="32"/>
      <c r="H1721" s="32"/>
      <c r="K1721" s="32"/>
    </row>
    <row r="1722" spans="1:27" x14ac:dyDescent="0.25">
      <c r="D1722" s="33" t="s">
        <v>976</v>
      </c>
      <c r="E1722" s="32"/>
      <c r="H1722" s="32">
        <v>2.5</v>
      </c>
      <c r="I1722" t="s">
        <v>977</v>
      </c>
      <c r="J1722">
        <f>ROUND(H1722/100*K1717,5)</f>
        <v>0</v>
      </c>
      <c r="K1722" s="32"/>
    </row>
    <row r="1723" spans="1:27" x14ac:dyDescent="0.25">
      <c r="D1723" s="33" t="s">
        <v>975</v>
      </c>
      <c r="E1723" s="32"/>
      <c r="H1723" s="32"/>
      <c r="K1723" s="34">
        <f>SUM(J1714:J1722)</f>
        <v>0</v>
      </c>
    </row>
    <row r="1724" spans="1:27" x14ac:dyDescent="0.25">
      <c r="D1724" s="33" t="s">
        <v>978</v>
      </c>
      <c r="E1724" s="32"/>
      <c r="H1724" s="32"/>
      <c r="K1724" s="34">
        <f>SUM(K1723:K1723)</f>
        <v>0</v>
      </c>
    </row>
    <row r="1726" spans="1:27" ht="45" customHeight="1" x14ac:dyDescent="0.25">
      <c r="A1726" s="25" t="s">
        <v>1556</v>
      </c>
      <c r="B1726" s="25" t="s">
        <v>77</v>
      </c>
      <c r="C1726" s="26" t="s">
        <v>17</v>
      </c>
      <c r="D1726" s="9" t="s">
        <v>78</v>
      </c>
      <c r="E1726" s="8"/>
      <c r="F1726" s="8"/>
      <c r="G1726" s="26"/>
      <c r="H1726" s="27" t="s">
        <v>953</v>
      </c>
      <c r="I1726" s="7">
        <v>1</v>
      </c>
      <c r="J1726" s="6"/>
      <c r="K1726" s="28">
        <f>ROUND(K1737,2)</f>
        <v>0</v>
      </c>
      <c r="L1726" s="26"/>
      <c r="M1726" s="26"/>
      <c r="N1726" s="26"/>
      <c r="O1726" s="26"/>
      <c r="P1726" s="26"/>
      <c r="Q1726" s="26"/>
      <c r="R1726" s="26"/>
      <c r="S1726" s="26"/>
      <c r="T1726" s="26"/>
      <c r="U1726" s="26"/>
      <c r="V1726" s="26"/>
      <c r="W1726" s="26"/>
      <c r="X1726" s="26"/>
      <c r="Y1726" s="26"/>
      <c r="Z1726" s="26"/>
      <c r="AA1726" s="26"/>
    </row>
    <row r="1727" spans="1:27" x14ac:dyDescent="0.25">
      <c r="B1727" s="22" t="s">
        <v>954</v>
      </c>
    </row>
    <row r="1728" spans="1:27" x14ac:dyDescent="0.25">
      <c r="B1728" t="s">
        <v>1401</v>
      </c>
      <c r="C1728" t="s">
        <v>956</v>
      </c>
      <c r="D1728" t="s">
        <v>1402</v>
      </c>
      <c r="E1728" s="29">
        <v>0.75</v>
      </c>
      <c r="F1728" t="s">
        <v>958</v>
      </c>
      <c r="G1728" t="s">
        <v>959</v>
      </c>
      <c r="H1728" s="30">
        <v>0</v>
      </c>
      <c r="I1728" t="s">
        <v>960</v>
      </c>
      <c r="J1728" s="31">
        <f>ROUND(E1728/I1726* H1728,5)</f>
        <v>0</v>
      </c>
      <c r="K1728" s="32"/>
    </row>
    <row r="1729" spans="1:27" x14ac:dyDescent="0.25">
      <c r="B1729" t="s">
        <v>1399</v>
      </c>
      <c r="C1729" t="s">
        <v>956</v>
      </c>
      <c r="D1729" t="s">
        <v>1400</v>
      </c>
      <c r="E1729" s="29">
        <v>0.25</v>
      </c>
      <c r="F1729" t="s">
        <v>958</v>
      </c>
      <c r="G1729" t="s">
        <v>959</v>
      </c>
      <c r="H1729" s="30">
        <v>0</v>
      </c>
      <c r="I1729" t="s">
        <v>960</v>
      </c>
      <c r="J1729" s="31">
        <f>ROUND(E1729/I1726* H1729,5)</f>
        <v>0</v>
      </c>
      <c r="K1729" s="32"/>
    </row>
    <row r="1730" spans="1:27" x14ac:dyDescent="0.25">
      <c r="D1730" s="33" t="s">
        <v>961</v>
      </c>
      <c r="E1730" s="32"/>
      <c r="H1730" s="32"/>
      <c r="K1730" s="30">
        <f>SUM(J1728:J1729)</f>
        <v>0</v>
      </c>
    </row>
    <row r="1731" spans="1:27" x14ac:dyDescent="0.25">
      <c r="B1731" s="22" t="s">
        <v>966</v>
      </c>
      <c r="E1731" s="32"/>
      <c r="H1731" s="32"/>
      <c r="K1731" s="32"/>
    </row>
    <row r="1732" spans="1:27" x14ac:dyDescent="0.25">
      <c r="B1732" t="s">
        <v>1557</v>
      </c>
      <c r="C1732" t="s">
        <v>17</v>
      </c>
      <c r="D1732" t="s">
        <v>1558</v>
      </c>
      <c r="E1732" s="29">
        <v>1</v>
      </c>
      <c r="G1732" t="s">
        <v>959</v>
      </c>
      <c r="H1732" s="30">
        <v>0</v>
      </c>
      <c r="I1732" t="s">
        <v>960</v>
      </c>
      <c r="J1732" s="31">
        <f>ROUND(E1732* H1732,5)</f>
        <v>0</v>
      </c>
      <c r="K1732" s="32"/>
    </row>
    <row r="1733" spans="1:27" x14ac:dyDescent="0.25">
      <c r="D1733" s="33" t="s">
        <v>974</v>
      </c>
      <c r="E1733" s="32"/>
      <c r="H1733" s="32"/>
      <c r="K1733" s="30">
        <f>SUM(J1732:J1732)</f>
        <v>0</v>
      </c>
    </row>
    <row r="1734" spans="1:27" x14ac:dyDescent="0.25">
      <c r="E1734" s="32"/>
      <c r="H1734" s="32"/>
      <c r="K1734" s="32"/>
    </row>
    <row r="1735" spans="1:27" x14ac:dyDescent="0.25">
      <c r="D1735" s="33" t="s">
        <v>976</v>
      </c>
      <c r="E1735" s="32"/>
      <c r="H1735" s="32">
        <v>2.5</v>
      </c>
      <c r="I1735" t="s">
        <v>977</v>
      </c>
      <c r="J1735">
        <f>ROUND(H1735/100*K1730,5)</f>
        <v>0</v>
      </c>
      <c r="K1735" s="32"/>
    </row>
    <row r="1736" spans="1:27" x14ac:dyDescent="0.25">
      <c r="D1736" s="33" t="s">
        <v>975</v>
      </c>
      <c r="E1736" s="32"/>
      <c r="H1736" s="32"/>
      <c r="K1736" s="34">
        <f>SUM(J1727:J1735)</f>
        <v>0</v>
      </c>
    </row>
    <row r="1737" spans="1:27" x14ac:dyDescent="0.25">
      <c r="D1737" s="33" t="s">
        <v>978</v>
      </c>
      <c r="E1737" s="32"/>
      <c r="H1737" s="32"/>
      <c r="K1737" s="34">
        <f>SUM(K1736:K1736)</f>
        <v>0</v>
      </c>
    </row>
    <row r="1739" spans="1:27" ht="45" customHeight="1" x14ac:dyDescent="0.25">
      <c r="A1739" s="25" t="s">
        <v>1559</v>
      </c>
      <c r="B1739" s="25" t="s">
        <v>562</v>
      </c>
      <c r="C1739" s="26" t="s">
        <v>17</v>
      </c>
      <c r="D1739" s="9" t="s">
        <v>563</v>
      </c>
      <c r="E1739" s="8"/>
      <c r="F1739" s="8"/>
      <c r="G1739" s="26"/>
      <c r="H1739" s="27" t="s">
        <v>953</v>
      </c>
      <c r="I1739" s="7">
        <v>1</v>
      </c>
      <c r="J1739" s="6"/>
      <c r="K1739" s="28">
        <f>ROUND(K1750,2)</f>
        <v>0</v>
      </c>
      <c r="L1739" s="26"/>
      <c r="M1739" s="26"/>
      <c r="N1739" s="26"/>
      <c r="O1739" s="26"/>
      <c r="P1739" s="26"/>
      <c r="Q1739" s="26"/>
      <c r="R1739" s="26"/>
      <c r="S1739" s="26"/>
      <c r="T1739" s="26"/>
      <c r="U1739" s="26"/>
      <c r="V1739" s="26"/>
      <c r="W1739" s="26"/>
      <c r="X1739" s="26"/>
      <c r="Y1739" s="26"/>
      <c r="Z1739" s="26"/>
      <c r="AA1739" s="26"/>
    </row>
    <row r="1740" spans="1:27" x14ac:dyDescent="0.25">
      <c r="B1740" s="22" t="s">
        <v>954</v>
      </c>
    </row>
    <row r="1741" spans="1:27" x14ac:dyDescent="0.25">
      <c r="B1741" t="s">
        <v>1316</v>
      </c>
      <c r="C1741" t="s">
        <v>956</v>
      </c>
      <c r="D1741" t="s">
        <v>1317</v>
      </c>
      <c r="E1741" s="29">
        <v>7.5</v>
      </c>
      <c r="F1741" t="s">
        <v>958</v>
      </c>
      <c r="G1741" t="s">
        <v>959</v>
      </c>
      <c r="H1741" s="30">
        <v>0</v>
      </c>
      <c r="I1741" t="s">
        <v>960</v>
      </c>
      <c r="J1741" s="31">
        <f>ROUND(E1741/I1739* H1741,5)</f>
        <v>0</v>
      </c>
      <c r="K1741" s="32"/>
    </row>
    <row r="1742" spans="1:27" x14ac:dyDescent="0.25">
      <c r="B1742" t="s">
        <v>1314</v>
      </c>
      <c r="C1742" t="s">
        <v>956</v>
      </c>
      <c r="D1742" t="s">
        <v>1315</v>
      </c>
      <c r="E1742" s="29">
        <v>7.5</v>
      </c>
      <c r="F1742" t="s">
        <v>958</v>
      </c>
      <c r="G1742" t="s">
        <v>959</v>
      </c>
      <c r="H1742" s="30">
        <v>0</v>
      </c>
      <c r="I1742" t="s">
        <v>960</v>
      </c>
      <c r="J1742" s="31">
        <f>ROUND(E1742/I1739* H1742,5)</f>
        <v>0</v>
      </c>
      <c r="K1742" s="32"/>
    </row>
    <row r="1743" spans="1:27" x14ac:dyDescent="0.25">
      <c r="D1743" s="33" t="s">
        <v>961</v>
      </c>
      <c r="E1743" s="32"/>
      <c r="H1743" s="32"/>
      <c r="K1743" s="30">
        <f>SUM(J1741:J1742)</f>
        <v>0</v>
      </c>
    </row>
    <row r="1744" spans="1:27" x14ac:dyDescent="0.25">
      <c r="B1744" s="22" t="s">
        <v>966</v>
      </c>
      <c r="E1744" s="32"/>
      <c r="H1744" s="32"/>
      <c r="K1744" s="32"/>
    </row>
    <row r="1745" spans="1:27" x14ac:dyDescent="0.25">
      <c r="B1745" t="s">
        <v>1560</v>
      </c>
      <c r="C1745" t="s">
        <v>17</v>
      </c>
      <c r="D1745" t="s">
        <v>1561</v>
      </c>
      <c r="E1745" s="29">
        <v>1</v>
      </c>
      <c r="G1745" t="s">
        <v>959</v>
      </c>
      <c r="H1745" s="30">
        <v>0</v>
      </c>
      <c r="I1745" t="s">
        <v>960</v>
      </c>
      <c r="J1745" s="31">
        <f>ROUND(E1745* H1745,5)</f>
        <v>0</v>
      </c>
      <c r="K1745" s="32"/>
    </row>
    <row r="1746" spans="1:27" x14ac:dyDescent="0.25">
      <c r="D1746" s="33" t="s">
        <v>974</v>
      </c>
      <c r="E1746" s="32"/>
      <c r="H1746" s="32"/>
      <c r="K1746" s="30">
        <f>SUM(J1745:J1745)</f>
        <v>0</v>
      </c>
    </row>
    <row r="1747" spans="1:27" x14ac:dyDescent="0.25">
      <c r="E1747" s="32"/>
      <c r="H1747" s="32"/>
      <c r="K1747" s="32"/>
    </row>
    <row r="1748" spans="1:27" x14ac:dyDescent="0.25">
      <c r="D1748" s="33" t="s">
        <v>976</v>
      </c>
      <c r="E1748" s="32"/>
      <c r="H1748" s="32">
        <v>2.5</v>
      </c>
      <c r="I1748" t="s">
        <v>977</v>
      </c>
      <c r="J1748">
        <f>ROUND(H1748/100*K1743,5)</f>
        <v>0</v>
      </c>
      <c r="K1748" s="32"/>
    </row>
    <row r="1749" spans="1:27" x14ac:dyDescent="0.25">
      <c r="D1749" s="33" t="s">
        <v>975</v>
      </c>
      <c r="E1749" s="32"/>
      <c r="H1749" s="32"/>
      <c r="K1749" s="34">
        <f>SUM(J1740:J1748)</f>
        <v>0</v>
      </c>
    </row>
    <row r="1750" spans="1:27" x14ac:dyDescent="0.25">
      <c r="D1750" s="33" t="s">
        <v>978</v>
      </c>
      <c r="E1750" s="32"/>
      <c r="H1750" s="32"/>
      <c r="K1750" s="34">
        <f>SUM(K1749:K1749)</f>
        <v>0</v>
      </c>
    </row>
    <row r="1752" spans="1:27" ht="45" customHeight="1" x14ac:dyDescent="0.25">
      <c r="A1752" s="25" t="s">
        <v>1562</v>
      </c>
      <c r="B1752" s="25" t="s">
        <v>84</v>
      </c>
      <c r="C1752" s="26" t="s">
        <v>38</v>
      </c>
      <c r="D1752" s="9" t="s">
        <v>85</v>
      </c>
      <c r="E1752" s="8"/>
      <c r="F1752" s="8"/>
      <c r="G1752" s="26"/>
      <c r="H1752" s="27" t="s">
        <v>953</v>
      </c>
      <c r="I1752" s="7">
        <v>1</v>
      </c>
      <c r="J1752" s="6"/>
      <c r="K1752" s="28">
        <f>ROUND(K1761,2)</f>
        <v>0</v>
      </c>
      <c r="L1752" s="26"/>
      <c r="M1752" s="26"/>
      <c r="N1752" s="26"/>
      <c r="O1752" s="26"/>
      <c r="P1752" s="26"/>
      <c r="Q1752" s="26"/>
      <c r="R1752" s="26"/>
      <c r="S1752" s="26"/>
      <c r="T1752" s="26"/>
      <c r="U1752" s="26"/>
      <c r="V1752" s="26"/>
      <c r="W1752" s="26"/>
      <c r="X1752" s="26"/>
      <c r="Y1752" s="26"/>
      <c r="Z1752" s="26"/>
      <c r="AA1752" s="26"/>
    </row>
    <row r="1753" spans="1:27" x14ac:dyDescent="0.25">
      <c r="B1753" s="22" t="s">
        <v>954</v>
      </c>
    </row>
    <row r="1754" spans="1:27" x14ac:dyDescent="0.25">
      <c r="B1754" t="s">
        <v>1399</v>
      </c>
      <c r="C1754" t="s">
        <v>956</v>
      </c>
      <c r="D1754" t="s">
        <v>1400</v>
      </c>
      <c r="E1754" s="29">
        <v>0.5</v>
      </c>
      <c r="F1754" t="s">
        <v>958</v>
      </c>
      <c r="G1754" t="s">
        <v>959</v>
      </c>
      <c r="H1754" s="30">
        <v>0</v>
      </c>
      <c r="I1754" t="s">
        <v>960</v>
      </c>
      <c r="J1754" s="31">
        <f>ROUND(E1754/I1752* H1754,5)</f>
        <v>0</v>
      </c>
      <c r="K1754" s="32"/>
    </row>
    <row r="1755" spans="1:27" x14ac:dyDescent="0.25">
      <c r="B1755" t="s">
        <v>1401</v>
      </c>
      <c r="C1755" t="s">
        <v>956</v>
      </c>
      <c r="D1755" t="s">
        <v>1402</v>
      </c>
      <c r="E1755" s="29">
        <v>0.5</v>
      </c>
      <c r="F1755" t="s">
        <v>958</v>
      </c>
      <c r="G1755" t="s">
        <v>959</v>
      </c>
      <c r="H1755" s="30">
        <v>0</v>
      </c>
      <c r="I1755" t="s">
        <v>960</v>
      </c>
      <c r="J1755" s="31">
        <f>ROUND(E1755/I1752* H1755,5)</f>
        <v>0</v>
      </c>
      <c r="K1755" s="32"/>
    </row>
    <row r="1756" spans="1:27" x14ac:dyDescent="0.25">
      <c r="D1756" s="33" t="s">
        <v>961</v>
      </c>
      <c r="E1756" s="32"/>
      <c r="H1756" s="32"/>
      <c r="K1756" s="30">
        <f>SUM(J1754:J1755)</f>
        <v>0</v>
      </c>
    </row>
    <row r="1757" spans="1:27" x14ac:dyDescent="0.25">
      <c r="B1757" s="22" t="s">
        <v>966</v>
      </c>
      <c r="E1757" s="32"/>
      <c r="H1757" s="32"/>
      <c r="K1757" s="32"/>
    </row>
    <row r="1758" spans="1:27" x14ac:dyDescent="0.25">
      <c r="B1758" t="s">
        <v>1563</v>
      </c>
      <c r="C1758" t="s">
        <v>38</v>
      </c>
      <c r="D1758" t="s">
        <v>1564</v>
      </c>
      <c r="E1758" s="29">
        <v>1</v>
      </c>
      <c r="G1758" t="s">
        <v>959</v>
      </c>
      <c r="H1758" s="30">
        <v>0</v>
      </c>
      <c r="I1758" t="s">
        <v>960</v>
      </c>
      <c r="J1758" s="31">
        <f>ROUND(E1758* H1758,5)</f>
        <v>0</v>
      </c>
      <c r="K1758" s="32"/>
    </row>
    <row r="1759" spans="1:27" x14ac:dyDescent="0.25">
      <c r="D1759" s="33" t="s">
        <v>974</v>
      </c>
      <c r="E1759" s="32"/>
      <c r="H1759" s="32"/>
      <c r="K1759" s="30">
        <f>SUM(J1758:J1758)</f>
        <v>0</v>
      </c>
    </row>
    <row r="1760" spans="1:27" x14ac:dyDescent="0.25">
      <c r="D1760" s="33" t="s">
        <v>975</v>
      </c>
      <c r="E1760" s="32"/>
      <c r="H1760" s="32"/>
      <c r="K1760" s="34">
        <f>SUM(J1753:J1759)</f>
        <v>0</v>
      </c>
    </row>
    <row r="1761" spans="1:27" x14ac:dyDescent="0.25">
      <c r="D1761" s="33" t="s">
        <v>978</v>
      </c>
      <c r="E1761" s="32"/>
      <c r="H1761" s="32"/>
      <c r="K1761" s="34">
        <f>SUM(K1760:K1760)</f>
        <v>0</v>
      </c>
    </row>
    <row r="1763" spans="1:27" ht="45" customHeight="1" x14ac:dyDescent="0.25">
      <c r="A1763" s="25" t="s">
        <v>1565</v>
      </c>
      <c r="B1763" s="25" t="s">
        <v>134</v>
      </c>
      <c r="C1763" s="26" t="s">
        <v>38</v>
      </c>
      <c r="D1763" s="9" t="s">
        <v>135</v>
      </c>
      <c r="E1763" s="8"/>
      <c r="F1763" s="8"/>
      <c r="G1763" s="26"/>
      <c r="H1763" s="27" t="s">
        <v>953</v>
      </c>
      <c r="I1763" s="7">
        <v>1</v>
      </c>
      <c r="J1763" s="6"/>
      <c r="K1763" s="28">
        <f>ROUND(K1775,2)</f>
        <v>0</v>
      </c>
      <c r="L1763" s="26"/>
      <c r="M1763" s="26"/>
      <c r="N1763" s="26"/>
      <c r="O1763" s="26"/>
      <c r="P1763" s="26"/>
      <c r="Q1763" s="26"/>
      <c r="R1763" s="26"/>
      <c r="S1763" s="26"/>
      <c r="T1763" s="26"/>
      <c r="U1763" s="26"/>
      <c r="V1763" s="26"/>
      <c r="W1763" s="26"/>
      <c r="X1763" s="26"/>
      <c r="Y1763" s="26"/>
      <c r="Z1763" s="26"/>
      <c r="AA1763" s="26"/>
    </row>
    <row r="1764" spans="1:27" x14ac:dyDescent="0.25">
      <c r="B1764" s="22" t="s">
        <v>954</v>
      </c>
    </row>
    <row r="1765" spans="1:27" x14ac:dyDescent="0.25">
      <c r="B1765" t="s">
        <v>1399</v>
      </c>
      <c r="C1765" t="s">
        <v>956</v>
      </c>
      <c r="D1765" t="s">
        <v>1400</v>
      </c>
      <c r="E1765" s="29">
        <v>2</v>
      </c>
      <c r="F1765" t="s">
        <v>958</v>
      </c>
      <c r="G1765" t="s">
        <v>959</v>
      </c>
      <c r="H1765" s="30">
        <v>0</v>
      </c>
      <c r="I1765" t="s">
        <v>960</v>
      </c>
      <c r="J1765" s="31">
        <f>ROUND(E1765/I1763* H1765,5)</f>
        <v>0</v>
      </c>
      <c r="K1765" s="32"/>
    </row>
    <row r="1766" spans="1:27" x14ac:dyDescent="0.25">
      <c r="B1766" t="s">
        <v>1401</v>
      </c>
      <c r="C1766" t="s">
        <v>956</v>
      </c>
      <c r="D1766" t="s">
        <v>1402</v>
      </c>
      <c r="E1766" s="29">
        <v>4</v>
      </c>
      <c r="F1766" t="s">
        <v>958</v>
      </c>
      <c r="G1766" t="s">
        <v>959</v>
      </c>
      <c r="H1766" s="30">
        <v>0</v>
      </c>
      <c r="I1766" t="s">
        <v>960</v>
      </c>
      <c r="J1766" s="31">
        <f>ROUND(E1766/I1763* H1766,5)</f>
        <v>0</v>
      </c>
      <c r="K1766" s="32"/>
    </row>
    <row r="1767" spans="1:27" x14ac:dyDescent="0.25">
      <c r="D1767" s="33" t="s">
        <v>961</v>
      </c>
      <c r="E1767" s="32"/>
      <c r="H1767" s="32"/>
      <c r="K1767" s="30">
        <f>SUM(J1765:J1766)</f>
        <v>0</v>
      </c>
    </row>
    <row r="1768" spans="1:27" x14ac:dyDescent="0.25">
      <c r="B1768" s="22" t="s">
        <v>966</v>
      </c>
      <c r="E1768" s="32"/>
      <c r="H1768" s="32"/>
      <c r="K1768" s="32"/>
    </row>
    <row r="1769" spans="1:27" x14ac:dyDescent="0.25">
      <c r="B1769" t="s">
        <v>1563</v>
      </c>
      <c r="C1769" t="s">
        <v>38</v>
      </c>
      <c r="D1769" t="s">
        <v>1564</v>
      </c>
      <c r="E1769" s="29">
        <v>1</v>
      </c>
      <c r="G1769" t="s">
        <v>959</v>
      </c>
      <c r="H1769" s="30">
        <v>0</v>
      </c>
      <c r="I1769" t="s">
        <v>960</v>
      </c>
      <c r="J1769" s="31">
        <f>ROUND(E1769* H1769,5)</f>
        <v>0</v>
      </c>
      <c r="K1769" s="32"/>
    </row>
    <row r="1770" spans="1:27" x14ac:dyDescent="0.25">
      <c r="B1770" t="s">
        <v>1566</v>
      </c>
      <c r="C1770" t="s">
        <v>38</v>
      </c>
      <c r="D1770" t="s">
        <v>1567</v>
      </c>
      <c r="E1770" s="29">
        <v>1</v>
      </c>
      <c r="G1770" t="s">
        <v>959</v>
      </c>
      <c r="H1770" s="30">
        <v>0</v>
      </c>
      <c r="I1770" t="s">
        <v>960</v>
      </c>
      <c r="J1770" s="31">
        <f>ROUND(E1770* H1770,5)</f>
        <v>0</v>
      </c>
      <c r="K1770" s="32"/>
    </row>
    <row r="1771" spans="1:27" x14ac:dyDescent="0.25">
      <c r="D1771" s="33" t="s">
        <v>974</v>
      </c>
      <c r="E1771" s="32"/>
      <c r="H1771" s="32"/>
      <c r="K1771" s="30">
        <f>SUM(J1769:J1770)</f>
        <v>0</v>
      </c>
    </row>
    <row r="1772" spans="1:27" x14ac:dyDescent="0.25">
      <c r="E1772" s="32"/>
      <c r="H1772" s="32"/>
      <c r="K1772" s="32"/>
    </row>
    <row r="1773" spans="1:27" x14ac:dyDescent="0.25">
      <c r="D1773" s="33" t="s">
        <v>976</v>
      </c>
      <c r="E1773" s="32"/>
      <c r="H1773" s="32">
        <v>2.5</v>
      </c>
      <c r="I1773" t="s">
        <v>977</v>
      </c>
      <c r="J1773">
        <f>ROUND(H1773/100*K1767,5)</f>
        <v>0</v>
      </c>
      <c r="K1773" s="32"/>
    </row>
    <row r="1774" spans="1:27" x14ac:dyDescent="0.25">
      <c r="D1774" s="33" t="s">
        <v>975</v>
      </c>
      <c r="E1774" s="32"/>
      <c r="H1774" s="32"/>
      <c r="K1774" s="34">
        <f>SUM(J1764:J1773)</f>
        <v>0</v>
      </c>
    </row>
    <row r="1775" spans="1:27" x14ac:dyDescent="0.25">
      <c r="D1775" s="33" t="s">
        <v>978</v>
      </c>
      <c r="E1775" s="32"/>
      <c r="H1775" s="32"/>
      <c r="K1775" s="34">
        <f>SUM(K1774:K1774)</f>
        <v>0</v>
      </c>
    </row>
    <row r="1777" spans="1:27" ht="45" customHeight="1" x14ac:dyDescent="0.25">
      <c r="A1777" s="25" t="s">
        <v>1568</v>
      </c>
      <c r="B1777" s="25" t="s">
        <v>136</v>
      </c>
      <c r="C1777" s="26" t="s">
        <v>38</v>
      </c>
      <c r="D1777" s="9" t="s">
        <v>137</v>
      </c>
      <c r="E1777" s="8"/>
      <c r="F1777" s="8"/>
      <c r="G1777" s="26"/>
      <c r="H1777" s="27" t="s">
        <v>953</v>
      </c>
      <c r="I1777" s="7">
        <v>1</v>
      </c>
      <c r="J1777" s="6"/>
      <c r="K1777" s="28">
        <f>ROUND(K1788,2)</f>
        <v>0</v>
      </c>
      <c r="L1777" s="26"/>
      <c r="M1777" s="26"/>
      <c r="N1777" s="26"/>
      <c r="O1777" s="26"/>
      <c r="P1777" s="26"/>
      <c r="Q1777" s="26"/>
      <c r="R1777" s="26"/>
      <c r="S1777" s="26"/>
      <c r="T1777" s="26"/>
      <c r="U1777" s="26"/>
      <c r="V1777" s="26"/>
      <c r="W1777" s="26"/>
      <c r="X1777" s="26"/>
      <c r="Y1777" s="26"/>
      <c r="Z1777" s="26"/>
      <c r="AA1777" s="26"/>
    </row>
    <row r="1778" spans="1:27" x14ac:dyDescent="0.25">
      <c r="B1778" s="22" t="s">
        <v>954</v>
      </c>
    </row>
    <row r="1779" spans="1:27" x14ac:dyDescent="0.25">
      <c r="B1779" t="s">
        <v>1401</v>
      </c>
      <c r="C1779" t="s">
        <v>956</v>
      </c>
      <c r="D1779" t="s">
        <v>1402</v>
      </c>
      <c r="E1779" s="29">
        <v>1.2</v>
      </c>
      <c r="F1779" t="s">
        <v>958</v>
      </c>
      <c r="G1779" t="s">
        <v>959</v>
      </c>
      <c r="H1779" s="30">
        <v>0</v>
      </c>
      <c r="I1779" t="s">
        <v>960</v>
      </c>
      <c r="J1779" s="31">
        <f>ROUND(E1779/I1777* H1779,5)</f>
        <v>0</v>
      </c>
      <c r="K1779" s="32"/>
    </row>
    <row r="1780" spans="1:27" x14ac:dyDescent="0.25">
      <c r="B1780" t="s">
        <v>1399</v>
      </c>
      <c r="C1780" t="s">
        <v>956</v>
      </c>
      <c r="D1780" t="s">
        <v>1400</v>
      </c>
      <c r="E1780" s="29">
        <v>0.6</v>
      </c>
      <c r="F1780" t="s">
        <v>958</v>
      </c>
      <c r="G1780" t="s">
        <v>959</v>
      </c>
      <c r="H1780" s="30">
        <v>0</v>
      </c>
      <c r="I1780" t="s">
        <v>960</v>
      </c>
      <c r="J1780" s="31">
        <f>ROUND(E1780/I1777* H1780,5)</f>
        <v>0</v>
      </c>
      <c r="K1780" s="32"/>
    </row>
    <row r="1781" spans="1:27" x14ac:dyDescent="0.25">
      <c r="D1781" s="33" t="s">
        <v>961</v>
      </c>
      <c r="E1781" s="32"/>
      <c r="H1781" s="32"/>
      <c r="K1781" s="30">
        <f>SUM(J1779:J1780)</f>
        <v>0</v>
      </c>
    </row>
    <row r="1782" spans="1:27" x14ac:dyDescent="0.25">
      <c r="B1782" s="22" t="s">
        <v>966</v>
      </c>
      <c r="E1782" s="32"/>
      <c r="H1782" s="32"/>
      <c r="K1782" s="32"/>
    </row>
    <row r="1783" spans="1:27" ht="285" x14ac:dyDescent="0.25">
      <c r="B1783" t="s">
        <v>1569</v>
      </c>
      <c r="C1783" t="s">
        <v>38</v>
      </c>
      <c r="D1783" s="35" t="s">
        <v>1570</v>
      </c>
      <c r="E1783" s="29">
        <v>1</v>
      </c>
      <c r="G1783" t="s">
        <v>959</v>
      </c>
      <c r="H1783" s="30">
        <v>0</v>
      </c>
      <c r="I1783" t="s">
        <v>960</v>
      </c>
      <c r="J1783" s="31">
        <f>ROUND(E1783* H1783,5)</f>
        <v>0</v>
      </c>
      <c r="K1783" s="32"/>
    </row>
    <row r="1784" spans="1:27" x14ac:dyDescent="0.25">
      <c r="D1784" s="33" t="s">
        <v>974</v>
      </c>
      <c r="E1784" s="32"/>
      <c r="H1784" s="32"/>
      <c r="K1784" s="30">
        <f>SUM(J1783:J1783)</f>
        <v>0</v>
      </c>
    </row>
    <row r="1785" spans="1:27" x14ac:dyDescent="0.25">
      <c r="E1785" s="32"/>
      <c r="H1785" s="32"/>
      <c r="K1785" s="32"/>
    </row>
    <row r="1786" spans="1:27" x14ac:dyDescent="0.25">
      <c r="D1786" s="33" t="s">
        <v>976</v>
      </c>
      <c r="E1786" s="32"/>
      <c r="H1786" s="32">
        <v>2.5</v>
      </c>
      <c r="I1786" t="s">
        <v>977</v>
      </c>
      <c r="J1786">
        <f>ROUND(H1786/100*K1781,5)</f>
        <v>0</v>
      </c>
      <c r="K1786" s="32"/>
    </row>
    <row r="1787" spans="1:27" x14ac:dyDescent="0.25">
      <c r="D1787" s="33" t="s">
        <v>975</v>
      </c>
      <c r="E1787" s="32"/>
      <c r="H1787" s="32"/>
      <c r="K1787" s="34">
        <f>SUM(J1778:J1786)</f>
        <v>0</v>
      </c>
    </row>
    <row r="1788" spans="1:27" x14ac:dyDescent="0.25">
      <c r="D1788" s="33" t="s">
        <v>978</v>
      </c>
      <c r="E1788" s="32"/>
      <c r="H1788" s="32"/>
      <c r="K1788" s="34">
        <f>SUM(K1787:K1787)</f>
        <v>0</v>
      </c>
    </row>
    <row r="1790" spans="1:27" ht="45" customHeight="1" x14ac:dyDescent="0.25">
      <c r="A1790" s="25" t="s">
        <v>1571</v>
      </c>
      <c r="B1790" s="25" t="s">
        <v>86</v>
      </c>
      <c r="C1790" s="26" t="s">
        <v>17</v>
      </c>
      <c r="D1790" s="9" t="s">
        <v>87</v>
      </c>
      <c r="E1790" s="8"/>
      <c r="F1790" s="8"/>
      <c r="G1790" s="26"/>
      <c r="H1790" s="27" t="s">
        <v>953</v>
      </c>
      <c r="I1790" s="7">
        <v>1</v>
      </c>
      <c r="J1790" s="6"/>
      <c r="K1790" s="28">
        <f>ROUND(K1801,2)</f>
        <v>0</v>
      </c>
      <c r="L1790" s="26"/>
      <c r="M1790" s="26"/>
      <c r="N1790" s="26"/>
      <c r="O1790" s="26"/>
      <c r="P1790" s="26"/>
      <c r="Q1790" s="26"/>
      <c r="R1790" s="26"/>
      <c r="S1790" s="26"/>
      <c r="T1790" s="26"/>
      <c r="U1790" s="26"/>
      <c r="V1790" s="26"/>
      <c r="W1790" s="26"/>
      <c r="X1790" s="26"/>
      <c r="Y1790" s="26"/>
      <c r="Z1790" s="26"/>
      <c r="AA1790" s="26"/>
    </row>
    <row r="1791" spans="1:27" x14ac:dyDescent="0.25">
      <c r="B1791" s="22" t="s">
        <v>954</v>
      </c>
    </row>
    <row r="1792" spans="1:27" x14ac:dyDescent="0.25">
      <c r="B1792" t="s">
        <v>1399</v>
      </c>
      <c r="C1792" t="s">
        <v>956</v>
      </c>
      <c r="D1792" t="s">
        <v>1400</v>
      </c>
      <c r="E1792" s="29">
        <v>2.15</v>
      </c>
      <c r="F1792" t="s">
        <v>958</v>
      </c>
      <c r="G1792" t="s">
        <v>959</v>
      </c>
      <c r="H1792" s="30">
        <v>0</v>
      </c>
      <c r="I1792" t="s">
        <v>960</v>
      </c>
      <c r="J1792" s="31">
        <f>ROUND(E1792/I1790* H1792,5)</f>
        <v>0</v>
      </c>
      <c r="K1792" s="32"/>
    </row>
    <row r="1793" spans="1:27" x14ac:dyDescent="0.25">
      <c r="B1793" t="s">
        <v>1401</v>
      </c>
      <c r="C1793" t="s">
        <v>956</v>
      </c>
      <c r="D1793" t="s">
        <v>1402</v>
      </c>
      <c r="E1793" s="29">
        <v>2.15</v>
      </c>
      <c r="F1793" t="s">
        <v>958</v>
      </c>
      <c r="G1793" t="s">
        <v>959</v>
      </c>
      <c r="H1793" s="30">
        <v>0</v>
      </c>
      <c r="I1793" t="s">
        <v>960</v>
      </c>
      <c r="J1793" s="31">
        <f>ROUND(E1793/I1790* H1793,5)</f>
        <v>0</v>
      </c>
      <c r="K1793" s="32"/>
    </row>
    <row r="1794" spans="1:27" x14ac:dyDescent="0.25">
      <c r="D1794" s="33" t="s">
        <v>961</v>
      </c>
      <c r="E1794" s="32"/>
      <c r="H1794" s="32"/>
      <c r="K1794" s="30">
        <f>SUM(J1792:J1793)</f>
        <v>0</v>
      </c>
    </row>
    <row r="1795" spans="1:27" x14ac:dyDescent="0.25">
      <c r="B1795" s="22" t="s">
        <v>966</v>
      </c>
      <c r="E1795" s="32"/>
      <c r="H1795" s="32"/>
      <c r="K1795" s="32"/>
    </row>
    <row r="1796" spans="1:27" ht="210" x14ac:dyDescent="0.25">
      <c r="B1796" t="s">
        <v>1572</v>
      </c>
      <c r="C1796" t="s">
        <v>38</v>
      </c>
      <c r="D1796" s="35" t="s">
        <v>1573</v>
      </c>
      <c r="E1796" s="29">
        <v>6.1</v>
      </c>
      <c r="G1796" t="s">
        <v>959</v>
      </c>
      <c r="H1796" s="30">
        <v>0</v>
      </c>
      <c r="I1796" t="s">
        <v>960</v>
      </c>
      <c r="J1796" s="31">
        <f>ROUND(E1796* H1796,5)</f>
        <v>0</v>
      </c>
      <c r="K1796" s="32"/>
    </row>
    <row r="1797" spans="1:27" x14ac:dyDescent="0.25">
      <c r="D1797" s="33" t="s">
        <v>974</v>
      </c>
      <c r="E1797" s="32"/>
      <c r="H1797" s="32"/>
      <c r="K1797" s="30">
        <f>SUM(J1796:J1796)</f>
        <v>0</v>
      </c>
    </row>
    <row r="1798" spans="1:27" x14ac:dyDescent="0.25">
      <c r="E1798" s="32"/>
      <c r="H1798" s="32"/>
      <c r="K1798" s="32"/>
    </row>
    <row r="1799" spans="1:27" x14ac:dyDescent="0.25">
      <c r="D1799" s="33" t="s">
        <v>976</v>
      </c>
      <c r="E1799" s="32"/>
      <c r="H1799" s="32">
        <v>2.5</v>
      </c>
      <c r="I1799" t="s">
        <v>977</v>
      </c>
      <c r="J1799">
        <f>ROUND(H1799/100*K1794,5)</f>
        <v>0</v>
      </c>
      <c r="K1799" s="32"/>
    </row>
    <row r="1800" spans="1:27" x14ac:dyDescent="0.25">
      <c r="D1800" s="33" t="s">
        <v>975</v>
      </c>
      <c r="E1800" s="32"/>
      <c r="H1800" s="32"/>
      <c r="K1800" s="34">
        <f>SUM(J1791:J1799)</f>
        <v>0</v>
      </c>
    </row>
    <row r="1801" spans="1:27" x14ac:dyDescent="0.25">
      <c r="D1801" s="33" t="s">
        <v>978</v>
      </c>
      <c r="E1801" s="32"/>
      <c r="H1801" s="32"/>
      <c r="K1801" s="34">
        <f>SUM(K1800:K1800)</f>
        <v>0</v>
      </c>
    </row>
    <row r="1803" spans="1:27" ht="45" customHeight="1" x14ac:dyDescent="0.25">
      <c r="A1803" s="25" t="s">
        <v>1574</v>
      </c>
      <c r="B1803" s="25" t="s">
        <v>88</v>
      </c>
      <c r="C1803" s="26" t="s">
        <v>17</v>
      </c>
      <c r="D1803" s="9" t="s">
        <v>89</v>
      </c>
      <c r="E1803" s="8"/>
      <c r="F1803" s="8"/>
      <c r="G1803" s="26"/>
      <c r="H1803" s="27" t="s">
        <v>953</v>
      </c>
      <c r="I1803" s="7">
        <v>1</v>
      </c>
      <c r="J1803" s="6"/>
      <c r="K1803" s="28">
        <f>ROUND(K1814,2)</f>
        <v>0</v>
      </c>
      <c r="L1803" s="26"/>
      <c r="M1803" s="26"/>
      <c r="N1803" s="26"/>
      <c r="O1803" s="26"/>
      <c r="P1803" s="26"/>
      <c r="Q1803" s="26"/>
      <c r="R1803" s="26"/>
      <c r="S1803" s="26"/>
      <c r="T1803" s="26"/>
      <c r="U1803" s="26"/>
      <c r="V1803" s="26"/>
      <c r="W1803" s="26"/>
      <c r="X1803" s="26"/>
      <c r="Y1803" s="26"/>
      <c r="Z1803" s="26"/>
      <c r="AA1803" s="26"/>
    </row>
    <row r="1804" spans="1:27" x14ac:dyDescent="0.25">
      <c r="B1804" s="22" t="s">
        <v>954</v>
      </c>
    </row>
    <row r="1805" spans="1:27" x14ac:dyDescent="0.25">
      <c r="B1805" t="s">
        <v>1399</v>
      </c>
      <c r="C1805" t="s">
        <v>956</v>
      </c>
      <c r="D1805" t="s">
        <v>1400</v>
      </c>
      <c r="E1805" s="29">
        <v>11.8</v>
      </c>
      <c r="F1805" t="s">
        <v>958</v>
      </c>
      <c r="G1805" t="s">
        <v>959</v>
      </c>
      <c r="H1805" s="30">
        <v>0</v>
      </c>
      <c r="I1805" t="s">
        <v>960</v>
      </c>
      <c r="J1805" s="31">
        <f>ROUND(E1805/I1803* H1805,5)</f>
        <v>0</v>
      </c>
      <c r="K1805" s="32"/>
    </row>
    <row r="1806" spans="1:27" x14ac:dyDescent="0.25">
      <c r="B1806" t="s">
        <v>1401</v>
      </c>
      <c r="C1806" t="s">
        <v>956</v>
      </c>
      <c r="D1806" t="s">
        <v>1402</v>
      </c>
      <c r="E1806" s="29">
        <v>11.8</v>
      </c>
      <c r="F1806" t="s">
        <v>958</v>
      </c>
      <c r="G1806" t="s">
        <v>959</v>
      </c>
      <c r="H1806" s="30">
        <v>0</v>
      </c>
      <c r="I1806" t="s">
        <v>960</v>
      </c>
      <c r="J1806" s="31">
        <f>ROUND(E1806/I1803* H1806,5)</f>
        <v>0</v>
      </c>
      <c r="K1806" s="32"/>
    </row>
    <row r="1807" spans="1:27" x14ac:dyDescent="0.25">
      <c r="D1807" s="33" t="s">
        <v>961</v>
      </c>
      <c r="E1807" s="32"/>
      <c r="H1807" s="32"/>
      <c r="K1807" s="30">
        <f>SUM(J1805:J1806)</f>
        <v>0</v>
      </c>
    </row>
    <row r="1808" spans="1:27" x14ac:dyDescent="0.25">
      <c r="B1808" s="22" t="s">
        <v>966</v>
      </c>
      <c r="E1808" s="32"/>
      <c r="H1808" s="32"/>
      <c r="K1808" s="32"/>
    </row>
    <row r="1809" spans="1:27" ht="210" x14ac:dyDescent="0.25">
      <c r="B1809" t="s">
        <v>1572</v>
      </c>
      <c r="C1809" t="s">
        <v>38</v>
      </c>
      <c r="D1809" s="35" t="s">
        <v>1573</v>
      </c>
      <c r="E1809" s="29">
        <v>33.700000000000003</v>
      </c>
      <c r="G1809" t="s">
        <v>959</v>
      </c>
      <c r="H1809" s="30">
        <v>0</v>
      </c>
      <c r="I1809" t="s">
        <v>960</v>
      </c>
      <c r="J1809" s="31">
        <f>ROUND(E1809* H1809,5)</f>
        <v>0</v>
      </c>
      <c r="K1809" s="32"/>
    </row>
    <row r="1810" spans="1:27" x14ac:dyDescent="0.25">
      <c r="D1810" s="33" t="s">
        <v>974</v>
      </c>
      <c r="E1810" s="32"/>
      <c r="H1810" s="32"/>
      <c r="K1810" s="30">
        <f>SUM(J1809:J1809)</f>
        <v>0</v>
      </c>
    </row>
    <row r="1811" spans="1:27" x14ac:dyDescent="0.25">
      <c r="E1811" s="32"/>
      <c r="H1811" s="32"/>
      <c r="K1811" s="32"/>
    </row>
    <row r="1812" spans="1:27" x14ac:dyDescent="0.25">
      <c r="D1812" s="33" t="s">
        <v>976</v>
      </c>
      <c r="E1812" s="32"/>
      <c r="H1812" s="32">
        <v>2.5</v>
      </c>
      <c r="I1812" t="s">
        <v>977</v>
      </c>
      <c r="J1812">
        <f>ROUND(H1812/100*K1807,5)</f>
        <v>0</v>
      </c>
      <c r="K1812" s="32"/>
    </row>
    <row r="1813" spans="1:27" x14ac:dyDescent="0.25">
      <c r="D1813" s="33" t="s">
        <v>975</v>
      </c>
      <c r="E1813" s="32"/>
      <c r="H1813" s="32"/>
      <c r="K1813" s="34">
        <f>SUM(J1804:J1812)</f>
        <v>0</v>
      </c>
    </row>
    <row r="1814" spans="1:27" x14ac:dyDescent="0.25">
      <c r="D1814" s="33" t="s">
        <v>978</v>
      </c>
      <c r="E1814" s="32"/>
      <c r="H1814" s="32"/>
      <c r="K1814" s="34">
        <f>SUM(K1813:K1813)</f>
        <v>0</v>
      </c>
    </row>
    <row r="1816" spans="1:27" ht="45" customHeight="1" x14ac:dyDescent="0.25">
      <c r="A1816" s="25" t="s">
        <v>1575</v>
      </c>
      <c r="B1816" s="25" t="s">
        <v>90</v>
      </c>
      <c r="C1816" s="26" t="s">
        <v>17</v>
      </c>
      <c r="D1816" s="9" t="s">
        <v>91</v>
      </c>
      <c r="E1816" s="8"/>
      <c r="F1816" s="8"/>
      <c r="G1816" s="26"/>
      <c r="H1816" s="27" t="s">
        <v>953</v>
      </c>
      <c r="I1816" s="7">
        <v>1</v>
      </c>
      <c r="J1816" s="6"/>
      <c r="K1816" s="28">
        <f>ROUND(K1826,2)</f>
        <v>0</v>
      </c>
      <c r="L1816" s="26"/>
      <c r="M1816" s="26"/>
      <c r="N1816" s="26"/>
      <c r="O1816" s="26"/>
      <c r="P1816" s="26"/>
      <c r="Q1816" s="26"/>
      <c r="R1816" s="26"/>
      <c r="S1816" s="26"/>
      <c r="T1816" s="26"/>
      <c r="U1816" s="26"/>
      <c r="V1816" s="26"/>
      <c r="W1816" s="26"/>
      <c r="X1816" s="26"/>
      <c r="Y1816" s="26"/>
      <c r="Z1816" s="26"/>
      <c r="AA1816" s="26"/>
    </row>
    <row r="1817" spans="1:27" x14ac:dyDescent="0.25">
      <c r="B1817" s="22" t="s">
        <v>954</v>
      </c>
    </row>
    <row r="1818" spans="1:27" x14ac:dyDescent="0.25">
      <c r="B1818" t="s">
        <v>1576</v>
      </c>
      <c r="C1818" t="s">
        <v>956</v>
      </c>
      <c r="D1818" t="s">
        <v>1577</v>
      </c>
      <c r="E1818" s="29">
        <v>0.4</v>
      </c>
      <c r="F1818" t="s">
        <v>958</v>
      </c>
      <c r="G1818" t="s">
        <v>959</v>
      </c>
      <c r="H1818" s="30">
        <v>0</v>
      </c>
      <c r="I1818" t="s">
        <v>960</v>
      </c>
      <c r="J1818" s="31">
        <f>ROUND(E1818/I1816* H1818,5)</f>
        <v>0</v>
      </c>
      <c r="K1818" s="32"/>
    </row>
    <row r="1819" spans="1:27" x14ac:dyDescent="0.25">
      <c r="D1819" s="33" t="s">
        <v>961</v>
      </c>
      <c r="E1819" s="32"/>
      <c r="H1819" s="32"/>
      <c r="K1819" s="30">
        <f>SUM(J1818:J1818)</f>
        <v>0</v>
      </c>
    </row>
    <row r="1820" spans="1:27" x14ac:dyDescent="0.25">
      <c r="B1820" s="22" t="s">
        <v>966</v>
      </c>
      <c r="E1820" s="32"/>
      <c r="H1820" s="32"/>
      <c r="K1820" s="32"/>
    </row>
    <row r="1821" spans="1:27" x14ac:dyDescent="0.25">
      <c r="B1821" t="s">
        <v>1578</v>
      </c>
      <c r="C1821" t="s">
        <v>17</v>
      </c>
      <c r="D1821" t="s">
        <v>91</v>
      </c>
      <c r="E1821" s="29">
        <v>1</v>
      </c>
      <c r="G1821" t="s">
        <v>959</v>
      </c>
      <c r="H1821" s="30">
        <v>0</v>
      </c>
      <c r="I1821" t="s">
        <v>960</v>
      </c>
      <c r="J1821" s="31">
        <f>ROUND(E1821* H1821,5)</f>
        <v>0</v>
      </c>
      <c r="K1821" s="32"/>
    </row>
    <row r="1822" spans="1:27" x14ac:dyDescent="0.25">
      <c r="D1822" s="33" t="s">
        <v>974</v>
      </c>
      <c r="E1822" s="32"/>
      <c r="H1822" s="32"/>
      <c r="K1822" s="30">
        <f>SUM(J1821:J1821)</f>
        <v>0</v>
      </c>
    </row>
    <row r="1823" spans="1:27" x14ac:dyDescent="0.25">
      <c r="E1823" s="32"/>
      <c r="H1823" s="32"/>
      <c r="K1823" s="32"/>
    </row>
    <row r="1824" spans="1:27" x14ac:dyDescent="0.25">
      <c r="D1824" s="33" t="s">
        <v>976</v>
      </c>
      <c r="E1824" s="32"/>
      <c r="H1824" s="32">
        <v>2.5</v>
      </c>
      <c r="I1824" t="s">
        <v>977</v>
      </c>
      <c r="J1824">
        <f>ROUND(H1824/100*K1819,5)</f>
        <v>0</v>
      </c>
      <c r="K1824" s="32"/>
    </row>
    <row r="1825" spans="1:27" x14ac:dyDescent="0.25">
      <c r="D1825" s="33" t="s">
        <v>975</v>
      </c>
      <c r="E1825" s="32"/>
      <c r="H1825" s="32"/>
      <c r="K1825" s="34">
        <f>SUM(J1817:J1824)</f>
        <v>0</v>
      </c>
    </row>
    <row r="1826" spans="1:27" x14ac:dyDescent="0.25">
      <c r="D1826" s="33" t="s">
        <v>978</v>
      </c>
      <c r="E1826" s="32"/>
      <c r="H1826" s="32"/>
      <c r="K1826" s="34">
        <f>SUM(K1825:K1825)</f>
        <v>0</v>
      </c>
    </row>
    <row r="1828" spans="1:27" ht="45" customHeight="1" x14ac:dyDescent="0.25">
      <c r="A1828" s="25" t="s">
        <v>1579</v>
      </c>
      <c r="B1828" s="25" t="s">
        <v>101</v>
      </c>
      <c r="C1828" s="26" t="s">
        <v>80</v>
      </c>
      <c r="D1828" s="9" t="s">
        <v>102</v>
      </c>
      <c r="E1828" s="8"/>
      <c r="F1828" s="8"/>
      <c r="G1828" s="26"/>
      <c r="H1828" s="27" t="s">
        <v>953</v>
      </c>
      <c r="I1828" s="7">
        <v>1</v>
      </c>
      <c r="J1828" s="6"/>
      <c r="K1828" s="28">
        <f>ROUND(K1841,2)</f>
        <v>0</v>
      </c>
      <c r="L1828" s="26"/>
      <c r="M1828" s="26"/>
      <c r="N1828" s="26"/>
      <c r="O1828" s="26"/>
      <c r="P1828" s="26"/>
      <c r="Q1828" s="26"/>
      <c r="R1828" s="26"/>
      <c r="S1828" s="26"/>
      <c r="T1828" s="26"/>
      <c r="U1828" s="26"/>
      <c r="V1828" s="26"/>
      <c r="W1828" s="26"/>
      <c r="X1828" s="26"/>
      <c r="Y1828" s="26"/>
      <c r="Z1828" s="26"/>
      <c r="AA1828" s="26"/>
    </row>
    <row r="1829" spans="1:27" x14ac:dyDescent="0.25">
      <c r="B1829" s="22" t="s">
        <v>954</v>
      </c>
    </row>
    <row r="1830" spans="1:27" x14ac:dyDescent="0.25">
      <c r="B1830" t="s">
        <v>1580</v>
      </c>
      <c r="C1830" t="s">
        <v>956</v>
      </c>
      <c r="D1830" t="s">
        <v>1581</v>
      </c>
      <c r="E1830" s="29">
        <v>0.15</v>
      </c>
      <c r="F1830" t="s">
        <v>958</v>
      </c>
      <c r="G1830" t="s">
        <v>959</v>
      </c>
      <c r="H1830" s="30">
        <v>0</v>
      </c>
      <c r="I1830" t="s">
        <v>960</v>
      </c>
      <c r="J1830" s="31">
        <f>ROUND(E1830/I1828* H1830,5)</f>
        <v>0</v>
      </c>
      <c r="K1830" s="32"/>
    </row>
    <row r="1831" spans="1:27" x14ac:dyDescent="0.25">
      <c r="B1831" t="s">
        <v>1582</v>
      </c>
      <c r="C1831" t="s">
        <v>956</v>
      </c>
      <c r="D1831" t="s">
        <v>1583</v>
      </c>
      <c r="E1831" s="29">
        <v>0.15</v>
      </c>
      <c r="F1831" t="s">
        <v>958</v>
      </c>
      <c r="G1831" t="s">
        <v>959</v>
      </c>
      <c r="H1831" s="30">
        <v>0</v>
      </c>
      <c r="I1831" t="s">
        <v>960</v>
      </c>
      <c r="J1831" s="31">
        <f>ROUND(E1831/I1828* H1831,5)</f>
        <v>0</v>
      </c>
      <c r="K1831" s="32"/>
    </row>
    <row r="1832" spans="1:27" x14ac:dyDescent="0.25">
      <c r="B1832" t="s">
        <v>1499</v>
      </c>
      <c r="C1832" t="s">
        <v>956</v>
      </c>
      <c r="D1832" t="s">
        <v>1500</v>
      </c>
      <c r="E1832" s="29">
        <v>0.1</v>
      </c>
      <c r="F1832" t="s">
        <v>958</v>
      </c>
      <c r="G1832" t="s">
        <v>959</v>
      </c>
      <c r="H1832" s="30">
        <v>0</v>
      </c>
      <c r="I1832" t="s">
        <v>960</v>
      </c>
      <c r="J1832" s="31">
        <f>ROUND(E1832/I1828* H1832,5)</f>
        <v>0</v>
      </c>
      <c r="K1832" s="32"/>
    </row>
    <row r="1833" spans="1:27" x14ac:dyDescent="0.25">
      <c r="B1833" t="s">
        <v>1501</v>
      </c>
      <c r="C1833" t="s">
        <v>956</v>
      </c>
      <c r="D1833" t="s">
        <v>1502</v>
      </c>
      <c r="E1833" s="29">
        <v>0.1</v>
      </c>
      <c r="F1833" t="s">
        <v>958</v>
      </c>
      <c r="G1833" t="s">
        <v>959</v>
      </c>
      <c r="H1833" s="30">
        <v>0</v>
      </c>
      <c r="I1833" t="s">
        <v>960</v>
      </c>
      <c r="J1833" s="31">
        <f>ROUND(E1833/I1828* H1833,5)</f>
        <v>0</v>
      </c>
      <c r="K1833" s="32"/>
    </row>
    <row r="1834" spans="1:27" x14ac:dyDescent="0.25">
      <c r="D1834" s="33" t="s">
        <v>961</v>
      </c>
      <c r="E1834" s="32"/>
      <c r="H1834" s="32"/>
      <c r="K1834" s="30">
        <f>SUM(J1830:J1833)</f>
        <v>0</v>
      </c>
    </row>
    <row r="1835" spans="1:27" x14ac:dyDescent="0.25">
      <c r="B1835" s="22" t="s">
        <v>966</v>
      </c>
      <c r="E1835" s="32"/>
      <c r="H1835" s="32"/>
      <c r="K1835" s="32"/>
    </row>
    <row r="1836" spans="1:27" ht="210" x14ac:dyDescent="0.25">
      <c r="B1836" t="s">
        <v>1584</v>
      </c>
      <c r="C1836" t="s">
        <v>80</v>
      </c>
      <c r="D1836" s="35" t="s">
        <v>1585</v>
      </c>
      <c r="E1836" s="29">
        <v>1</v>
      </c>
      <c r="G1836" t="s">
        <v>959</v>
      </c>
      <c r="H1836" s="30">
        <v>0</v>
      </c>
      <c r="I1836" t="s">
        <v>960</v>
      </c>
      <c r="J1836" s="31">
        <f>ROUND(E1836* H1836,5)</f>
        <v>0</v>
      </c>
      <c r="K1836" s="32"/>
    </row>
    <row r="1837" spans="1:27" x14ac:dyDescent="0.25">
      <c r="D1837" s="33" t="s">
        <v>974</v>
      </c>
      <c r="E1837" s="32"/>
      <c r="H1837" s="32"/>
      <c r="K1837" s="30">
        <f>SUM(J1836:J1836)</f>
        <v>0</v>
      </c>
    </row>
    <row r="1838" spans="1:27" x14ac:dyDescent="0.25">
      <c r="E1838" s="32"/>
      <c r="H1838" s="32"/>
      <c r="K1838" s="32"/>
    </row>
    <row r="1839" spans="1:27" x14ac:dyDescent="0.25">
      <c r="D1839" s="33" t="s">
        <v>976</v>
      </c>
      <c r="E1839" s="32"/>
      <c r="H1839" s="32">
        <v>2.5</v>
      </c>
      <c r="I1839" t="s">
        <v>977</v>
      </c>
      <c r="J1839">
        <f>ROUND(H1839/100*K1834,5)</f>
        <v>0</v>
      </c>
      <c r="K1839" s="32"/>
    </row>
    <row r="1840" spans="1:27" x14ac:dyDescent="0.25">
      <c r="D1840" s="33" t="s">
        <v>975</v>
      </c>
      <c r="E1840" s="32"/>
      <c r="H1840" s="32"/>
      <c r="K1840" s="34">
        <f>SUM(J1829:J1839)</f>
        <v>0</v>
      </c>
    </row>
    <row r="1841" spans="1:27" x14ac:dyDescent="0.25">
      <c r="D1841" s="33" t="s">
        <v>978</v>
      </c>
      <c r="E1841" s="32"/>
      <c r="H1841" s="32"/>
      <c r="K1841" s="34">
        <f>SUM(K1840:K1840)</f>
        <v>0</v>
      </c>
    </row>
    <row r="1843" spans="1:27" ht="45" customHeight="1" x14ac:dyDescent="0.25">
      <c r="A1843" s="25" t="s">
        <v>1586</v>
      </c>
      <c r="B1843" s="25" t="s">
        <v>130</v>
      </c>
      <c r="C1843" s="26" t="s">
        <v>80</v>
      </c>
      <c r="D1843" s="9" t="s">
        <v>131</v>
      </c>
      <c r="E1843" s="8"/>
      <c r="F1843" s="8"/>
      <c r="G1843" s="26"/>
      <c r="H1843" s="27" t="s">
        <v>953</v>
      </c>
      <c r="I1843" s="7">
        <v>1</v>
      </c>
      <c r="J1843" s="6"/>
      <c r="K1843" s="28">
        <f>ROUND(K1858,2)</f>
        <v>0</v>
      </c>
      <c r="L1843" s="26"/>
      <c r="M1843" s="26"/>
      <c r="N1843" s="26"/>
      <c r="O1843" s="26"/>
      <c r="P1843" s="26"/>
      <c r="Q1843" s="26"/>
      <c r="R1843" s="26"/>
      <c r="S1843" s="26"/>
      <c r="T1843" s="26"/>
      <c r="U1843" s="26"/>
      <c r="V1843" s="26"/>
      <c r="W1843" s="26"/>
      <c r="X1843" s="26"/>
      <c r="Y1843" s="26"/>
      <c r="Z1843" s="26"/>
      <c r="AA1843" s="26"/>
    </row>
    <row r="1844" spans="1:27" x14ac:dyDescent="0.25">
      <c r="B1844" s="22" t="s">
        <v>954</v>
      </c>
    </row>
    <row r="1845" spans="1:27" x14ac:dyDescent="0.25">
      <c r="B1845" t="s">
        <v>1383</v>
      </c>
      <c r="C1845" t="s">
        <v>956</v>
      </c>
      <c r="D1845" t="s">
        <v>1384</v>
      </c>
      <c r="E1845" s="29">
        <v>0.2</v>
      </c>
      <c r="F1845" t="s">
        <v>958</v>
      </c>
      <c r="G1845" t="s">
        <v>959</v>
      </c>
      <c r="H1845" s="30">
        <v>0</v>
      </c>
      <c r="I1845" t="s">
        <v>960</v>
      </c>
      <c r="J1845" s="31">
        <f>ROUND(E1845/I1843* H1845,5)</f>
        <v>0</v>
      </c>
      <c r="K1845" s="32"/>
    </row>
    <row r="1846" spans="1:27" x14ac:dyDescent="0.25">
      <c r="B1846" t="s">
        <v>1501</v>
      </c>
      <c r="C1846" t="s">
        <v>956</v>
      </c>
      <c r="D1846" t="s">
        <v>1502</v>
      </c>
      <c r="E1846" s="29">
        <v>0.2</v>
      </c>
      <c r="F1846" t="s">
        <v>958</v>
      </c>
      <c r="G1846" t="s">
        <v>959</v>
      </c>
      <c r="H1846" s="30">
        <v>0</v>
      </c>
      <c r="I1846" t="s">
        <v>960</v>
      </c>
      <c r="J1846" s="31">
        <f>ROUND(E1846/I1843* H1846,5)</f>
        <v>0</v>
      </c>
      <c r="K1846" s="32"/>
    </row>
    <row r="1847" spans="1:27" x14ac:dyDescent="0.25">
      <c r="B1847" t="s">
        <v>1499</v>
      </c>
      <c r="C1847" t="s">
        <v>956</v>
      </c>
      <c r="D1847" t="s">
        <v>1500</v>
      </c>
      <c r="E1847" s="29">
        <v>0.2</v>
      </c>
      <c r="F1847" t="s">
        <v>958</v>
      </c>
      <c r="G1847" t="s">
        <v>959</v>
      </c>
      <c r="H1847" s="30">
        <v>0</v>
      </c>
      <c r="I1847" t="s">
        <v>960</v>
      </c>
      <c r="J1847" s="31">
        <f>ROUND(E1847/I1843* H1847,5)</f>
        <v>0</v>
      </c>
      <c r="K1847" s="32"/>
    </row>
    <row r="1848" spans="1:27" x14ac:dyDescent="0.25">
      <c r="D1848" s="33" t="s">
        <v>961</v>
      </c>
      <c r="E1848" s="32"/>
      <c r="H1848" s="32"/>
      <c r="K1848" s="30">
        <f>SUM(J1845:J1847)</f>
        <v>0</v>
      </c>
    </row>
    <row r="1849" spans="1:27" x14ac:dyDescent="0.25">
      <c r="B1849" s="22" t="s">
        <v>962</v>
      </c>
      <c r="E1849" s="32"/>
      <c r="H1849" s="32"/>
      <c r="K1849" s="32"/>
    </row>
    <row r="1850" spans="1:27" x14ac:dyDescent="0.25">
      <c r="B1850" t="s">
        <v>1385</v>
      </c>
      <c r="C1850" t="s">
        <v>956</v>
      </c>
      <c r="D1850" t="s">
        <v>1386</v>
      </c>
      <c r="E1850" s="29">
        <v>0.2</v>
      </c>
      <c r="F1850" t="s">
        <v>958</v>
      </c>
      <c r="G1850" t="s">
        <v>959</v>
      </c>
      <c r="H1850" s="30">
        <v>0</v>
      </c>
      <c r="I1850" t="s">
        <v>960</v>
      </c>
      <c r="J1850" s="31">
        <f>ROUND(E1850/I1843* H1850,5)</f>
        <v>0</v>
      </c>
      <c r="K1850" s="32"/>
    </row>
    <row r="1851" spans="1:27" x14ac:dyDescent="0.25">
      <c r="D1851" s="33" t="s">
        <v>965</v>
      </c>
      <c r="E1851" s="32"/>
      <c r="H1851" s="32"/>
      <c r="K1851" s="30">
        <f>SUM(J1850:J1850)</f>
        <v>0</v>
      </c>
    </row>
    <row r="1852" spans="1:27" x14ac:dyDescent="0.25">
      <c r="B1852" s="22" t="s">
        <v>966</v>
      </c>
      <c r="E1852" s="32"/>
      <c r="H1852" s="32"/>
      <c r="K1852" s="32"/>
    </row>
    <row r="1853" spans="1:27" x14ac:dyDescent="0.25">
      <c r="B1853" t="s">
        <v>1587</v>
      </c>
      <c r="C1853" t="s">
        <v>80</v>
      </c>
      <c r="D1853" t="s">
        <v>1588</v>
      </c>
      <c r="E1853" s="29">
        <v>1</v>
      </c>
      <c r="G1853" t="s">
        <v>959</v>
      </c>
      <c r="H1853" s="30">
        <v>0</v>
      </c>
      <c r="I1853" t="s">
        <v>960</v>
      </c>
      <c r="J1853" s="31">
        <f>ROUND(E1853* H1853,5)</f>
        <v>0</v>
      </c>
      <c r="K1853" s="32"/>
    </row>
    <row r="1854" spans="1:27" x14ac:dyDescent="0.25">
      <c r="D1854" s="33" t="s">
        <v>974</v>
      </c>
      <c r="E1854" s="32"/>
      <c r="H1854" s="32"/>
      <c r="K1854" s="30">
        <f>SUM(J1853:J1853)</f>
        <v>0</v>
      </c>
    </row>
    <row r="1855" spans="1:27" x14ac:dyDescent="0.25">
      <c r="E1855" s="32"/>
      <c r="H1855" s="32"/>
      <c r="K1855" s="32"/>
    </row>
    <row r="1856" spans="1:27" x14ac:dyDescent="0.25">
      <c r="D1856" s="33" t="s">
        <v>976</v>
      </c>
      <c r="E1856" s="32"/>
      <c r="H1856" s="32">
        <v>2.5</v>
      </c>
      <c r="I1856" t="s">
        <v>977</v>
      </c>
      <c r="J1856">
        <f>ROUND(H1856/100*K1848,5)</f>
        <v>0</v>
      </c>
      <c r="K1856" s="32"/>
    </row>
    <row r="1857" spans="1:27" x14ac:dyDescent="0.25">
      <c r="D1857" s="33" t="s">
        <v>975</v>
      </c>
      <c r="E1857" s="32"/>
      <c r="H1857" s="32"/>
      <c r="K1857" s="34">
        <f>SUM(J1844:J1856)</f>
        <v>0</v>
      </c>
    </row>
    <row r="1858" spans="1:27" x14ac:dyDescent="0.25">
      <c r="D1858" s="33" t="s">
        <v>978</v>
      </c>
      <c r="E1858" s="32"/>
      <c r="H1858" s="32"/>
      <c r="K1858" s="34">
        <f>SUM(K1857:K1857)</f>
        <v>0</v>
      </c>
    </row>
    <row r="1860" spans="1:27" ht="45" customHeight="1" x14ac:dyDescent="0.25">
      <c r="A1860" s="25" t="s">
        <v>1589</v>
      </c>
      <c r="B1860" s="25" t="s">
        <v>95</v>
      </c>
      <c r="C1860" s="26" t="s">
        <v>80</v>
      </c>
      <c r="D1860" s="9" t="s">
        <v>96</v>
      </c>
      <c r="E1860" s="8"/>
      <c r="F1860" s="8"/>
      <c r="G1860" s="26"/>
      <c r="H1860" s="27" t="s">
        <v>953</v>
      </c>
      <c r="I1860" s="7">
        <v>1</v>
      </c>
      <c r="J1860" s="6"/>
      <c r="K1860" s="28">
        <f>ROUND(K1875,2)</f>
        <v>0</v>
      </c>
      <c r="L1860" s="26"/>
      <c r="M1860" s="26"/>
      <c r="N1860" s="26"/>
      <c r="O1860" s="26"/>
      <c r="P1860" s="26"/>
      <c r="Q1860" s="26"/>
      <c r="R1860" s="26"/>
      <c r="S1860" s="26"/>
      <c r="T1860" s="26"/>
      <c r="U1860" s="26"/>
      <c r="V1860" s="26"/>
      <c r="W1860" s="26"/>
      <c r="X1860" s="26"/>
      <c r="Y1860" s="26"/>
      <c r="Z1860" s="26"/>
      <c r="AA1860" s="26"/>
    </row>
    <row r="1861" spans="1:27" x14ac:dyDescent="0.25">
      <c r="B1861" s="22" t="s">
        <v>954</v>
      </c>
    </row>
    <row r="1862" spans="1:27" x14ac:dyDescent="0.25">
      <c r="B1862" t="s">
        <v>1501</v>
      </c>
      <c r="C1862" t="s">
        <v>956</v>
      </c>
      <c r="D1862" t="s">
        <v>1502</v>
      </c>
      <c r="E1862" s="29">
        <v>0.1</v>
      </c>
      <c r="F1862" t="s">
        <v>958</v>
      </c>
      <c r="G1862" t="s">
        <v>959</v>
      </c>
      <c r="H1862" s="30">
        <v>0</v>
      </c>
      <c r="I1862" t="s">
        <v>960</v>
      </c>
      <c r="J1862" s="31">
        <f>ROUND(E1862/I1860* H1862,5)</f>
        <v>0</v>
      </c>
      <c r="K1862" s="32"/>
    </row>
    <row r="1863" spans="1:27" x14ac:dyDescent="0.25">
      <c r="B1863" t="s">
        <v>1383</v>
      </c>
      <c r="C1863" t="s">
        <v>956</v>
      </c>
      <c r="D1863" t="s">
        <v>1384</v>
      </c>
      <c r="E1863" s="29">
        <v>0.1</v>
      </c>
      <c r="F1863" t="s">
        <v>958</v>
      </c>
      <c r="G1863" t="s">
        <v>959</v>
      </c>
      <c r="H1863" s="30">
        <v>0</v>
      </c>
      <c r="I1863" t="s">
        <v>960</v>
      </c>
      <c r="J1863" s="31">
        <f>ROUND(E1863/I1860* H1863,5)</f>
        <v>0</v>
      </c>
      <c r="K1863" s="32"/>
    </row>
    <row r="1864" spans="1:27" x14ac:dyDescent="0.25">
      <c r="B1864" t="s">
        <v>1499</v>
      </c>
      <c r="C1864" t="s">
        <v>956</v>
      </c>
      <c r="D1864" t="s">
        <v>1500</v>
      </c>
      <c r="E1864" s="29">
        <v>0.2</v>
      </c>
      <c r="F1864" t="s">
        <v>958</v>
      </c>
      <c r="G1864" t="s">
        <v>959</v>
      </c>
      <c r="H1864" s="30">
        <v>0</v>
      </c>
      <c r="I1864" t="s">
        <v>960</v>
      </c>
      <c r="J1864" s="31">
        <f>ROUND(E1864/I1860* H1864,5)</f>
        <v>0</v>
      </c>
      <c r="K1864" s="32"/>
    </row>
    <row r="1865" spans="1:27" x14ac:dyDescent="0.25">
      <c r="D1865" s="33" t="s">
        <v>961</v>
      </c>
      <c r="E1865" s="32"/>
      <c r="H1865" s="32"/>
      <c r="K1865" s="30">
        <f>SUM(J1862:J1864)</f>
        <v>0</v>
      </c>
    </row>
    <row r="1866" spans="1:27" x14ac:dyDescent="0.25">
      <c r="B1866" s="22" t="s">
        <v>962</v>
      </c>
      <c r="E1866" s="32"/>
      <c r="H1866" s="32"/>
      <c r="K1866" s="32"/>
    </row>
    <row r="1867" spans="1:27" x14ac:dyDescent="0.25">
      <c r="B1867" t="s">
        <v>1385</v>
      </c>
      <c r="C1867" t="s">
        <v>956</v>
      </c>
      <c r="D1867" t="s">
        <v>1386</v>
      </c>
      <c r="E1867" s="29">
        <v>0.2</v>
      </c>
      <c r="F1867" t="s">
        <v>958</v>
      </c>
      <c r="G1867" t="s">
        <v>959</v>
      </c>
      <c r="H1867" s="30">
        <v>0</v>
      </c>
      <c r="I1867" t="s">
        <v>960</v>
      </c>
      <c r="J1867" s="31">
        <f>ROUND(E1867/I1860* H1867,5)</f>
        <v>0</v>
      </c>
      <c r="K1867" s="32"/>
    </row>
    <row r="1868" spans="1:27" x14ac:dyDescent="0.25">
      <c r="D1868" s="33" t="s">
        <v>965</v>
      </c>
      <c r="E1868" s="32"/>
      <c r="H1868" s="32"/>
      <c r="K1868" s="30">
        <f>SUM(J1867:J1867)</f>
        <v>0</v>
      </c>
    </row>
    <row r="1869" spans="1:27" x14ac:dyDescent="0.25">
      <c r="B1869" s="22" t="s">
        <v>966</v>
      </c>
      <c r="E1869" s="32"/>
      <c r="H1869" s="32"/>
      <c r="K1869" s="32"/>
    </row>
    <row r="1870" spans="1:27" ht="300" x14ac:dyDescent="0.25">
      <c r="B1870" t="s">
        <v>1590</v>
      </c>
      <c r="C1870" t="s">
        <v>80</v>
      </c>
      <c r="D1870" s="35" t="s">
        <v>1591</v>
      </c>
      <c r="E1870" s="29">
        <v>1</v>
      </c>
      <c r="G1870" t="s">
        <v>959</v>
      </c>
      <c r="H1870" s="30">
        <v>0</v>
      </c>
      <c r="I1870" t="s">
        <v>960</v>
      </c>
      <c r="J1870" s="31">
        <f>ROUND(E1870* H1870,5)</f>
        <v>0</v>
      </c>
      <c r="K1870" s="32"/>
    </row>
    <row r="1871" spans="1:27" x14ac:dyDescent="0.25">
      <c r="D1871" s="33" t="s">
        <v>974</v>
      </c>
      <c r="E1871" s="32"/>
      <c r="H1871" s="32"/>
      <c r="K1871" s="30">
        <f>SUM(J1870:J1870)</f>
        <v>0</v>
      </c>
    </row>
    <row r="1872" spans="1:27" x14ac:dyDescent="0.25">
      <c r="E1872" s="32"/>
      <c r="H1872" s="32"/>
      <c r="K1872" s="32"/>
    </row>
    <row r="1873" spans="1:27" x14ac:dyDescent="0.25">
      <c r="D1873" s="33" t="s">
        <v>976</v>
      </c>
      <c r="E1873" s="32"/>
      <c r="H1873" s="32">
        <v>2.5</v>
      </c>
      <c r="I1873" t="s">
        <v>977</v>
      </c>
      <c r="J1873">
        <f>ROUND(H1873/100*K1865,5)</f>
        <v>0</v>
      </c>
      <c r="K1873" s="32"/>
    </row>
    <row r="1874" spans="1:27" x14ac:dyDescent="0.25">
      <c r="D1874" s="33" t="s">
        <v>975</v>
      </c>
      <c r="E1874" s="32"/>
      <c r="H1874" s="32"/>
      <c r="K1874" s="34">
        <f>SUM(J1861:J1873)</f>
        <v>0</v>
      </c>
    </row>
    <row r="1875" spans="1:27" x14ac:dyDescent="0.25">
      <c r="D1875" s="33" t="s">
        <v>978</v>
      </c>
      <c r="E1875" s="32"/>
      <c r="H1875" s="32"/>
      <c r="K1875" s="34">
        <f>SUM(K1874:K1874)</f>
        <v>0</v>
      </c>
    </row>
    <row r="1877" spans="1:27" ht="45" customHeight="1" x14ac:dyDescent="0.25">
      <c r="A1877" s="25" t="s">
        <v>1592</v>
      </c>
      <c r="B1877" s="25" t="s">
        <v>132</v>
      </c>
      <c r="C1877" s="26" t="s">
        <v>80</v>
      </c>
      <c r="D1877" s="9" t="s">
        <v>133</v>
      </c>
      <c r="E1877" s="8"/>
      <c r="F1877" s="8"/>
      <c r="G1877" s="26"/>
      <c r="H1877" s="27" t="s">
        <v>953</v>
      </c>
      <c r="I1877" s="7">
        <v>1</v>
      </c>
      <c r="J1877" s="6"/>
      <c r="K1877" s="28">
        <f>ROUND(K1892,2)</f>
        <v>0</v>
      </c>
      <c r="L1877" s="26"/>
      <c r="M1877" s="26"/>
      <c r="N1877" s="26"/>
      <c r="O1877" s="26"/>
      <c r="P1877" s="26"/>
      <c r="Q1877" s="26"/>
      <c r="R1877" s="26"/>
      <c r="S1877" s="26"/>
      <c r="T1877" s="26"/>
      <c r="U1877" s="26"/>
      <c r="V1877" s="26"/>
      <c r="W1877" s="26"/>
      <c r="X1877" s="26"/>
      <c r="Y1877" s="26"/>
      <c r="Z1877" s="26"/>
      <c r="AA1877" s="26"/>
    </row>
    <row r="1878" spans="1:27" x14ac:dyDescent="0.25">
      <c r="B1878" s="22" t="s">
        <v>954</v>
      </c>
    </row>
    <row r="1879" spans="1:27" x14ac:dyDescent="0.25">
      <c r="B1879" t="s">
        <v>1501</v>
      </c>
      <c r="C1879" t="s">
        <v>956</v>
      </c>
      <c r="D1879" t="s">
        <v>1502</v>
      </c>
      <c r="E1879" s="29">
        <v>0.1</v>
      </c>
      <c r="F1879" t="s">
        <v>958</v>
      </c>
      <c r="G1879" t="s">
        <v>959</v>
      </c>
      <c r="H1879" s="30">
        <v>0</v>
      </c>
      <c r="I1879" t="s">
        <v>960</v>
      </c>
      <c r="J1879" s="31">
        <f>ROUND(E1879/I1877* H1879,5)</f>
        <v>0</v>
      </c>
      <c r="K1879" s="32"/>
    </row>
    <row r="1880" spans="1:27" x14ac:dyDescent="0.25">
      <c r="B1880" t="s">
        <v>1499</v>
      </c>
      <c r="C1880" t="s">
        <v>956</v>
      </c>
      <c r="D1880" t="s">
        <v>1500</v>
      </c>
      <c r="E1880" s="29">
        <v>0.1</v>
      </c>
      <c r="F1880" t="s">
        <v>958</v>
      </c>
      <c r="G1880" t="s">
        <v>959</v>
      </c>
      <c r="H1880" s="30">
        <v>0</v>
      </c>
      <c r="I1880" t="s">
        <v>960</v>
      </c>
      <c r="J1880" s="31">
        <f>ROUND(E1880/I1877* H1880,5)</f>
        <v>0</v>
      </c>
      <c r="K1880" s="32"/>
    </row>
    <row r="1881" spans="1:27" x14ac:dyDescent="0.25">
      <c r="B1881" t="s">
        <v>1383</v>
      </c>
      <c r="C1881" t="s">
        <v>956</v>
      </c>
      <c r="D1881" t="s">
        <v>1384</v>
      </c>
      <c r="E1881" s="29">
        <v>0.15</v>
      </c>
      <c r="F1881" t="s">
        <v>958</v>
      </c>
      <c r="G1881" t="s">
        <v>959</v>
      </c>
      <c r="H1881" s="30">
        <v>0</v>
      </c>
      <c r="I1881" t="s">
        <v>960</v>
      </c>
      <c r="J1881" s="31">
        <f>ROUND(E1881/I1877* H1881,5)</f>
        <v>0</v>
      </c>
      <c r="K1881" s="32"/>
    </row>
    <row r="1882" spans="1:27" x14ac:dyDescent="0.25">
      <c r="D1882" s="33" t="s">
        <v>961</v>
      </c>
      <c r="E1882" s="32"/>
      <c r="H1882" s="32"/>
      <c r="K1882" s="30">
        <f>SUM(J1879:J1881)</f>
        <v>0</v>
      </c>
    </row>
    <row r="1883" spans="1:27" x14ac:dyDescent="0.25">
      <c r="B1883" s="22" t="s">
        <v>962</v>
      </c>
      <c r="E1883" s="32"/>
      <c r="H1883" s="32"/>
      <c r="K1883" s="32"/>
    </row>
    <row r="1884" spans="1:27" x14ac:dyDescent="0.25">
      <c r="B1884" t="s">
        <v>1385</v>
      </c>
      <c r="C1884" t="s">
        <v>956</v>
      </c>
      <c r="D1884" t="s">
        <v>1386</v>
      </c>
      <c r="E1884" s="29">
        <v>0.15</v>
      </c>
      <c r="F1884" t="s">
        <v>958</v>
      </c>
      <c r="G1884" t="s">
        <v>959</v>
      </c>
      <c r="H1884" s="30">
        <v>0</v>
      </c>
      <c r="I1884" t="s">
        <v>960</v>
      </c>
      <c r="J1884" s="31">
        <f>ROUND(E1884/I1877* H1884,5)</f>
        <v>0</v>
      </c>
      <c r="K1884" s="32"/>
    </row>
    <row r="1885" spans="1:27" x14ac:dyDescent="0.25">
      <c r="D1885" s="33" t="s">
        <v>965</v>
      </c>
      <c r="E1885" s="32"/>
      <c r="H1885" s="32"/>
      <c r="K1885" s="30">
        <f>SUM(J1884:J1884)</f>
        <v>0</v>
      </c>
    </row>
    <row r="1886" spans="1:27" x14ac:dyDescent="0.25">
      <c r="B1886" s="22" t="s">
        <v>966</v>
      </c>
      <c r="E1886" s="32"/>
      <c r="H1886" s="32"/>
      <c r="K1886" s="32"/>
    </row>
    <row r="1887" spans="1:27" x14ac:dyDescent="0.25">
      <c r="B1887" t="s">
        <v>1593</v>
      </c>
      <c r="C1887" t="s">
        <v>80</v>
      </c>
      <c r="D1887" t="s">
        <v>1594</v>
      </c>
      <c r="E1887" s="29">
        <v>1</v>
      </c>
      <c r="G1887" t="s">
        <v>959</v>
      </c>
      <c r="H1887" s="30">
        <v>0</v>
      </c>
      <c r="I1887" t="s">
        <v>960</v>
      </c>
      <c r="J1887" s="31">
        <f>ROUND(E1887* H1887,5)</f>
        <v>0</v>
      </c>
      <c r="K1887" s="32"/>
    </row>
    <row r="1888" spans="1:27" x14ac:dyDescent="0.25">
      <c r="D1888" s="33" t="s">
        <v>974</v>
      </c>
      <c r="E1888" s="32"/>
      <c r="H1888" s="32"/>
      <c r="K1888" s="30">
        <f>SUM(J1887:J1887)</f>
        <v>0</v>
      </c>
    </row>
    <row r="1889" spans="1:27" x14ac:dyDescent="0.25">
      <c r="E1889" s="32"/>
      <c r="H1889" s="32"/>
      <c r="K1889" s="32"/>
    </row>
    <row r="1890" spans="1:27" x14ac:dyDescent="0.25">
      <c r="D1890" s="33" t="s">
        <v>976</v>
      </c>
      <c r="E1890" s="32"/>
      <c r="H1890" s="32">
        <v>2.5</v>
      </c>
      <c r="I1890" t="s">
        <v>977</v>
      </c>
      <c r="J1890">
        <f>ROUND(H1890/100*K1882,5)</f>
        <v>0</v>
      </c>
      <c r="K1890" s="32"/>
    </row>
    <row r="1891" spans="1:27" x14ac:dyDescent="0.25">
      <c r="D1891" s="33" t="s">
        <v>975</v>
      </c>
      <c r="E1891" s="32"/>
      <c r="H1891" s="32"/>
      <c r="K1891" s="34">
        <f>SUM(J1878:J1890)</f>
        <v>0</v>
      </c>
    </row>
    <row r="1892" spans="1:27" x14ac:dyDescent="0.25">
      <c r="D1892" s="33" t="s">
        <v>978</v>
      </c>
      <c r="E1892" s="32"/>
      <c r="H1892" s="32"/>
      <c r="K1892" s="34">
        <f>SUM(K1891:K1891)</f>
        <v>0</v>
      </c>
    </row>
    <row r="1894" spans="1:27" ht="45" customHeight="1" x14ac:dyDescent="0.25">
      <c r="A1894" s="25" t="s">
        <v>1595</v>
      </c>
      <c r="B1894" s="25" t="s">
        <v>16</v>
      </c>
      <c r="C1894" s="26" t="s">
        <v>17</v>
      </c>
      <c r="D1894" s="9" t="s">
        <v>18</v>
      </c>
      <c r="E1894" s="8"/>
      <c r="F1894" s="8"/>
      <c r="G1894" s="26"/>
      <c r="H1894" s="27" t="s">
        <v>953</v>
      </c>
      <c r="I1894" s="7">
        <v>1</v>
      </c>
      <c r="J1894" s="6"/>
      <c r="K1894" s="28">
        <v>0</v>
      </c>
      <c r="L1894" s="26"/>
      <c r="M1894" s="26"/>
      <c r="N1894" s="26"/>
      <c r="O1894" s="26"/>
      <c r="P1894" s="26"/>
      <c r="Q1894" s="26"/>
      <c r="R1894" s="26"/>
      <c r="S1894" s="26"/>
      <c r="T1894" s="26"/>
      <c r="U1894" s="26"/>
      <c r="V1894" s="26"/>
      <c r="W1894" s="26"/>
      <c r="X1894" s="26"/>
      <c r="Y1894" s="26"/>
      <c r="Z1894" s="26"/>
      <c r="AA1894" s="26"/>
    </row>
    <row r="1895" spans="1:27" ht="45" customHeight="1" x14ac:dyDescent="0.25">
      <c r="A1895" s="25" t="s">
        <v>1596</v>
      </c>
      <c r="B1895" s="25" t="s">
        <v>586</v>
      </c>
      <c r="C1895" s="26" t="s">
        <v>80</v>
      </c>
      <c r="D1895" s="9" t="s">
        <v>587</v>
      </c>
      <c r="E1895" s="8"/>
      <c r="F1895" s="8"/>
      <c r="G1895" s="26"/>
      <c r="H1895" s="27" t="s">
        <v>953</v>
      </c>
      <c r="I1895" s="7">
        <v>1</v>
      </c>
      <c r="J1895" s="6"/>
      <c r="K1895" s="28">
        <v>0</v>
      </c>
      <c r="L1895" s="26"/>
      <c r="M1895" s="26"/>
      <c r="N1895" s="26"/>
      <c r="O1895" s="26"/>
      <c r="P1895" s="26"/>
      <c r="Q1895" s="26"/>
      <c r="R1895" s="26"/>
      <c r="S1895" s="26"/>
      <c r="T1895" s="26"/>
      <c r="U1895" s="26"/>
      <c r="V1895" s="26"/>
      <c r="W1895" s="26"/>
      <c r="X1895" s="26"/>
      <c r="Y1895" s="26"/>
      <c r="Z1895" s="26"/>
      <c r="AA1895" s="26"/>
    </row>
    <row r="1896" spans="1:27" ht="45" customHeight="1" x14ac:dyDescent="0.25">
      <c r="A1896" s="25" t="s">
        <v>1597</v>
      </c>
      <c r="B1896" s="25" t="s">
        <v>540</v>
      </c>
      <c r="C1896" s="26" t="s">
        <v>80</v>
      </c>
      <c r="D1896" s="9" t="s">
        <v>541</v>
      </c>
      <c r="E1896" s="8"/>
      <c r="F1896" s="8"/>
      <c r="G1896" s="26"/>
      <c r="H1896" s="27" t="s">
        <v>953</v>
      </c>
      <c r="I1896" s="7">
        <v>1</v>
      </c>
      <c r="J1896" s="6"/>
      <c r="K1896" s="28">
        <v>0</v>
      </c>
      <c r="L1896" s="26"/>
      <c r="M1896" s="26"/>
      <c r="N1896" s="26"/>
      <c r="O1896" s="26"/>
      <c r="P1896" s="26"/>
      <c r="Q1896" s="26"/>
      <c r="R1896" s="26"/>
      <c r="S1896" s="26"/>
      <c r="T1896" s="26"/>
      <c r="U1896" s="26"/>
      <c r="V1896" s="26"/>
      <c r="W1896" s="26"/>
      <c r="X1896" s="26"/>
      <c r="Y1896" s="26"/>
      <c r="Z1896" s="26"/>
      <c r="AA1896" s="26"/>
    </row>
    <row r="1897" spans="1:27" ht="45" customHeight="1" x14ac:dyDescent="0.25">
      <c r="A1897" s="25" t="s">
        <v>1598</v>
      </c>
      <c r="B1897" s="25" t="s">
        <v>542</v>
      </c>
      <c r="C1897" s="26" t="s">
        <v>80</v>
      </c>
      <c r="D1897" s="9" t="s">
        <v>543</v>
      </c>
      <c r="E1897" s="8"/>
      <c r="F1897" s="8"/>
      <c r="G1897" s="26"/>
      <c r="H1897" s="27" t="s">
        <v>953</v>
      </c>
      <c r="I1897" s="7">
        <v>1</v>
      </c>
      <c r="J1897" s="6"/>
      <c r="K1897" s="28">
        <v>0</v>
      </c>
      <c r="L1897" s="26"/>
      <c r="M1897" s="26"/>
      <c r="N1897" s="26"/>
      <c r="O1897" s="26"/>
      <c r="P1897" s="26"/>
      <c r="Q1897" s="26"/>
      <c r="R1897" s="26"/>
      <c r="S1897" s="26"/>
      <c r="T1897" s="26"/>
      <c r="U1897" s="26"/>
      <c r="V1897" s="26"/>
      <c r="W1897" s="26"/>
      <c r="X1897" s="26"/>
      <c r="Y1897" s="26"/>
      <c r="Z1897" s="26"/>
      <c r="AA1897" s="26"/>
    </row>
    <row r="1898" spans="1:27" ht="45" customHeight="1" x14ac:dyDescent="0.25">
      <c r="A1898" s="25" t="s">
        <v>1599</v>
      </c>
      <c r="B1898" s="25" t="s">
        <v>572</v>
      </c>
      <c r="C1898" s="26" t="s">
        <v>80</v>
      </c>
      <c r="D1898" s="9" t="s">
        <v>573</v>
      </c>
      <c r="E1898" s="8"/>
      <c r="F1898" s="8"/>
      <c r="G1898" s="26"/>
      <c r="H1898" s="27" t="s">
        <v>953</v>
      </c>
      <c r="I1898" s="7">
        <v>1</v>
      </c>
      <c r="J1898" s="6"/>
      <c r="K1898" s="28">
        <v>0</v>
      </c>
      <c r="L1898" s="26"/>
      <c r="M1898" s="26"/>
      <c r="N1898" s="26"/>
      <c r="O1898" s="26"/>
      <c r="P1898" s="26"/>
      <c r="Q1898" s="26"/>
      <c r="R1898" s="26"/>
      <c r="S1898" s="26"/>
      <c r="T1898" s="26"/>
      <c r="U1898" s="26"/>
      <c r="V1898" s="26"/>
      <c r="W1898" s="26"/>
      <c r="X1898" s="26"/>
      <c r="Y1898" s="26"/>
      <c r="Z1898" s="26"/>
      <c r="AA1898" s="26"/>
    </row>
    <row r="1899" spans="1:27" ht="45" customHeight="1" x14ac:dyDescent="0.25">
      <c r="A1899" s="25" t="s">
        <v>1600</v>
      </c>
      <c r="B1899" s="25" t="s">
        <v>570</v>
      </c>
      <c r="C1899" s="26" t="s">
        <v>17</v>
      </c>
      <c r="D1899" s="9" t="s">
        <v>571</v>
      </c>
      <c r="E1899" s="8"/>
      <c r="F1899" s="8"/>
      <c r="G1899" s="26"/>
      <c r="H1899" s="27" t="s">
        <v>953</v>
      </c>
      <c r="I1899" s="7">
        <v>1</v>
      </c>
      <c r="J1899" s="6"/>
      <c r="K1899" s="28">
        <v>0</v>
      </c>
      <c r="L1899" s="26"/>
      <c r="M1899" s="26"/>
      <c r="N1899" s="26"/>
      <c r="O1899" s="26"/>
      <c r="P1899" s="26"/>
      <c r="Q1899" s="26"/>
      <c r="R1899" s="26"/>
      <c r="S1899" s="26"/>
      <c r="T1899" s="26"/>
      <c r="U1899" s="26"/>
      <c r="V1899" s="26"/>
      <c r="W1899" s="26"/>
      <c r="X1899" s="26"/>
      <c r="Y1899" s="26"/>
      <c r="Z1899" s="26"/>
      <c r="AA1899" s="26"/>
    </row>
    <row r="1900" spans="1:27" ht="45" customHeight="1" x14ac:dyDescent="0.25">
      <c r="A1900" s="25" t="s">
        <v>1601</v>
      </c>
      <c r="B1900" s="25" t="s">
        <v>809</v>
      </c>
      <c r="C1900" s="26" t="s">
        <v>80</v>
      </c>
      <c r="D1900" s="9" t="s">
        <v>810</v>
      </c>
      <c r="E1900" s="8"/>
      <c r="F1900" s="8"/>
      <c r="G1900" s="26"/>
      <c r="H1900" s="27" t="s">
        <v>953</v>
      </c>
      <c r="I1900" s="7">
        <v>1</v>
      </c>
      <c r="J1900" s="6"/>
      <c r="K1900" s="28">
        <f>ROUND(K1911,2)</f>
        <v>0</v>
      </c>
      <c r="L1900" s="26"/>
      <c r="M1900" s="26"/>
      <c r="N1900" s="26"/>
      <c r="O1900" s="26"/>
      <c r="P1900" s="26"/>
      <c r="Q1900" s="26"/>
      <c r="R1900" s="26"/>
      <c r="S1900" s="26"/>
      <c r="T1900" s="26"/>
      <c r="U1900" s="26"/>
      <c r="V1900" s="26"/>
      <c r="W1900" s="26"/>
      <c r="X1900" s="26"/>
      <c r="Y1900" s="26"/>
      <c r="Z1900" s="26"/>
      <c r="AA1900" s="26"/>
    </row>
    <row r="1901" spans="1:27" x14ac:dyDescent="0.25">
      <c r="B1901" s="22" t="s">
        <v>954</v>
      </c>
    </row>
    <row r="1902" spans="1:27" x14ac:dyDescent="0.25">
      <c r="B1902" t="s">
        <v>1602</v>
      </c>
      <c r="C1902" t="s">
        <v>956</v>
      </c>
      <c r="D1902" t="s">
        <v>1603</v>
      </c>
      <c r="E1902" s="29">
        <v>0.18</v>
      </c>
      <c r="F1902" t="s">
        <v>958</v>
      </c>
      <c r="G1902" t="s">
        <v>959</v>
      </c>
      <c r="H1902" s="30">
        <v>0</v>
      </c>
      <c r="I1902" t="s">
        <v>960</v>
      </c>
      <c r="J1902" s="31">
        <f>ROUND(E1902/I1900* H1902,5)</f>
        <v>0</v>
      </c>
      <c r="K1902" s="32"/>
    </row>
    <row r="1903" spans="1:27" x14ac:dyDescent="0.25">
      <c r="B1903" t="s">
        <v>1576</v>
      </c>
      <c r="C1903" t="s">
        <v>956</v>
      </c>
      <c r="D1903" t="s">
        <v>1577</v>
      </c>
      <c r="E1903" s="29">
        <v>0.36</v>
      </c>
      <c r="F1903" t="s">
        <v>958</v>
      </c>
      <c r="G1903" t="s">
        <v>959</v>
      </c>
      <c r="H1903" s="30">
        <v>0</v>
      </c>
      <c r="I1903" t="s">
        <v>960</v>
      </c>
      <c r="J1903" s="31">
        <f>ROUND(E1903/I1900* H1903,5)</f>
        <v>0</v>
      </c>
      <c r="K1903" s="32"/>
    </row>
    <row r="1904" spans="1:27" x14ac:dyDescent="0.25">
      <c r="D1904" s="33" t="s">
        <v>961</v>
      </c>
      <c r="E1904" s="32"/>
      <c r="H1904" s="32"/>
      <c r="K1904" s="30">
        <f>SUM(J1902:J1903)</f>
        <v>0</v>
      </c>
    </row>
    <row r="1905" spans="1:27" x14ac:dyDescent="0.25">
      <c r="B1905" s="22" t="s">
        <v>966</v>
      </c>
      <c r="E1905" s="32"/>
      <c r="H1905" s="32"/>
      <c r="K1905" s="32"/>
    </row>
    <row r="1906" spans="1:27" x14ac:dyDescent="0.25">
      <c r="B1906" t="s">
        <v>1604</v>
      </c>
      <c r="C1906" t="s">
        <v>17</v>
      </c>
      <c r="D1906" t="s">
        <v>1605</v>
      </c>
      <c r="E1906" s="29">
        <v>1</v>
      </c>
      <c r="G1906" t="s">
        <v>959</v>
      </c>
      <c r="H1906" s="30">
        <v>0</v>
      </c>
      <c r="I1906" t="s">
        <v>960</v>
      </c>
      <c r="J1906" s="31">
        <f>ROUND(E1906* H1906,5)</f>
        <v>0</v>
      </c>
      <c r="K1906" s="32"/>
    </row>
    <row r="1907" spans="1:27" x14ac:dyDescent="0.25">
      <c r="B1907" t="s">
        <v>1606</v>
      </c>
      <c r="C1907" t="s">
        <v>80</v>
      </c>
      <c r="D1907" t="s">
        <v>1607</v>
      </c>
      <c r="E1907" s="29">
        <v>1.25</v>
      </c>
      <c r="G1907" t="s">
        <v>959</v>
      </c>
      <c r="H1907" s="30">
        <v>0</v>
      </c>
      <c r="I1907" t="s">
        <v>960</v>
      </c>
      <c r="J1907" s="31">
        <f>ROUND(E1907* H1907,5)</f>
        <v>0</v>
      </c>
      <c r="K1907" s="32"/>
    </row>
    <row r="1908" spans="1:27" x14ac:dyDescent="0.25">
      <c r="B1908" t="s">
        <v>1608</v>
      </c>
      <c r="C1908" t="s">
        <v>17</v>
      </c>
      <c r="D1908" t="s">
        <v>1609</v>
      </c>
      <c r="E1908" s="29">
        <v>1</v>
      </c>
      <c r="G1908" t="s">
        <v>959</v>
      </c>
      <c r="H1908" s="30">
        <v>0</v>
      </c>
      <c r="I1908" t="s">
        <v>960</v>
      </c>
      <c r="J1908" s="31">
        <f>ROUND(E1908* H1908,5)</f>
        <v>0</v>
      </c>
      <c r="K1908" s="32"/>
    </row>
    <row r="1909" spans="1:27" x14ac:dyDescent="0.25">
      <c r="D1909" s="33" t="s">
        <v>974</v>
      </c>
      <c r="E1909" s="32"/>
      <c r="H1909" s="32"/>
      <c r="K1909" s="30">
        <f>SUM(J1906:J1908)</f>
        <v>0</v>
      </c>
    </row>
    <row r="1910" spans="1:27" x14ac:dyDescent="0.25">
      <c r="D1910" s="33" t="s">
        <v>975</v>
      </c>
      <c r="E1910" s="32"/>
      <c r="H1910" s="32"/>
      <c r="K1910" s="34">
        <f>SUM(J1901:J1909)</f>
        <v>0</v>
      </c>
    </row>
    <row r="1911" spans="1:27" x14ac:dyDescent="0.25">
      <c r="D1911" s="33" t="s">
        <v>978</v>
      </c>
      <c r="E1911" s="32"/>
      <c r="H1911" s="32"/>
      <c r="K1911" s="34">
        <f>SUM(K1910:K1910)</f>
        <v>0</v>
      </c>
    </row>
    <row r="1913" spans="1:27" ht="45" customHeight="1" x14ac:dyDescent="0.25">
      <c r="A1913" s="25" t="s">
        <v>1610</v>
      </c>
      <c r="B1913" s="25" t="s">
        <v>796</v>
      </c>
      <c r="C1913" s="26" t="s">
        <v>80</v>
      </c>
      <c r="D1913" s="9" t="s">
        <v>797</v>
      </c>
      <c r="E1913" s="8"/>
      <c r="F1913" s="8"/>
      <c r="G1913" s="26"/>
      <c r="H1913" s="27" t="s">
        <v>953</v>
      </c>
      <c r="I1913" s="7">
        <v>1</v>
      </c>
      <c r="J1913" s="6"/>
      <c r="K1913" s="28">
        <f>ROUND(K1926,2)</f>
        <v>0</v>
      </c>
      <c r="L1913" s="26"/>
      <c r="M1913" s="26"/>
      <c r="N1913" s="26"/>
      <c r="O1913" s="26"/>
      <c r="P1913" s="26"/>
      <c r="Q1913" s="26"/>
      <c r="R1913" s="26"/>
      <c r="S1913" s="26"/>
      <c r="T1913" s="26"/>
      <c r="U1913" s="26"/>
      <c r="V1913" s="26"/>
      <c r="W1913" s="26"/>
      <c r="X1913" s="26"/>
      <c r="Y1913" s="26"/>
      <c r="Z1913" s="26"/>
      <c r="AA1913" s="26"/>
    </row>
    <row r="1914" spans="1:27" x14ac:dyDescent="0.25">
      <c r="B1914" s="22" t="s">
        <v>954</v>
      </c>
    </row>
    <row r="1915" spans="1:27" x14ac:dyDescent="0.25">
      <c r="B1915" t="s">
        <v>1602</v>
      </c>
      <c r="C1915" t="s">
        <v>956</v>
      </c>
      <c r="D1915" t="s">
        <v>1603</v>
      </c>
      <c r="E1915" s="29">
        <v>0.18</v>
      </c>
      <c r="F1915" t="s">
        <v>958</v>
      </c>
      <c r="G1915" t="s">
        <v>959</v>
      </c>
      <c r="H1915" s="30">
        <v>0</v>
      </c>
      <c r="I1915" t="s">
        <v>960</v>
      </c>
      <c r="J1915" s="31">
        <f>ROUND(E1915/I1913* H1915,5)</f>
        <v>0</v>
      </c>
      <c r="K1915" s="32"/>
    </row>
    <row r="1916" spans="1:27" x14ac:dyDescent="0.25">
      <c r="B1916" t="s">
        <v>1576</v>
      </c>
      <c r="C1916" t="s">
        <v>956</v>
      </c>
      <c r="D1916" t="s">
        <v>1577</v>
      </c>
      <c r="E1916" s="29">
        <v>0.36</v>
      </c>
      <c r="F1916" t="s">
        <v>958</v>
      </c>
      <c r="G1916" t="s">
        <v>959</v>
      </c>
      <c r="H1916" s="30">
        <v>0</v>
      </c>
      <c r="I1916" t="s">
        <v>960</v>
      </c>
      <c r="J1916" s="31">
        <f>ROUND(E1916/I1913* H1916,5)</f>
        <v>0</v>
      </c>
      <c r="K1916" s="32"/>
    </row>
    <row r="1917" spans="1:27" x14ac:dyDescent="0.25">
      <c r="D1917" s="33" t="s">
        <v>961</v>
      </c>
      <c r="E1917" s="32"/>
      <c r="H1917" s="32"/>
      <c r="K1917" s="30">
        <f>SUM(J1915:J1916)</f>
        <v>0</v>
      </c>
    </row>
    <row r="1918" spans="1:27" x14ac:dyDescent="0.25">
      <c r="B1918" s="22" t="s">
        <v>966</v>
      </c>
      <c r="E1918" s="32"/>
      <c r="H1918" s="32"/>
      <c r="K1918" s="32"/>
    </row>
    <row r="1919" spans="1:27" x14ac:dyDescent="0.25">
      <c r="B1919" t="s">
        <v>1611</v>
      </c>
      <c r="C1919" t="s">
        <v>80</v>
      </c>
      <c r="D1919" t="s">
        <v>1612</v>
      </c>
      <c r="E1919" s="29">
        <v>1.25</v>
      </c>
      <c r="G1919" t="s">
        <v>959</v>
      </c>
      <c r="H1919" s="30">
        <v>0</v>
      </c>
      <c r="I1919" t="s">
        <v>960</v>
      </c>
      <c r="J1919" s="31">
        <f>ROUND(E1919* H1919,5)</f>
        <v>0</v>
      </c>
      <c r="K1919" s="32"/>
    </row>
    <row r="1920" spans="1:27" x14ac:dyDescent="0.25">
      <c r="B1920" t="s">
        <v>1613</v>
      </c>
      <c r="C1920" t="s">
        <v>17</v>
      </c>
      <c r="D1920" t="s">
        <v>1614</v>
      </c>
      <c r="E1920" s="29">
        <v>1</v>
      </c>
      <c r="G1920" t="s">
        <v>959</v>
      </c>
      <c r="H1920" s="30">
        <v>0</v>
      </c>
      <c r="I1920" t="s">
        <v>960</v>
      </c>
      <c r="J1920" s="31">
        <f>ROUND(E1920* H1920,5)</f>
        <v>0</v>
      </c>
      <c r="K1920" s="32"/>
    </row>
    <row r="1921" spans="1:27" x14ac:dyDescent="0.25">
      <c r="B1921" t="s">
        <v>1615</v>
      </c>
      <c r="C1921" t="s">
        <v>17</v>
      </c>
      <c r="D1921" t="s">
        <v>1616</v>
      </c>
      <c r="E1921" s="29">
        <v>1</v>
      </c>
      <c r="G1921" t="s">
        <v>959</v>
      </c>
      <c r="H1921" s="30">
        <v>0</v>
      </c>
      <c r="I1921" t="s">
        <v>960</v>
      </c>
      <c r="J1921" s="31">
        <f>ROUND(E1921* H1921,5)</f>
        <v>0</v>
      </c>
      <c r="K1921" s="32"/>
    </row>
    <row r="1922" spans="1:27" x14ac:dyDescent="0.25">
      <c r="D1922" s="33" t="s">
        <v>974</v>
      </c>
      <c r="E1922" s="32"/>
      <c r="H1922" s="32"/>
      <c r="K1922" s="30">
        <f>SUM(J1919:J1921)</f>
        <v>0</v>
      </c>
    </row>
    <row r="1923" spans="1:27" x14ac:dyDescent="0.25">
      <c r="E1923" s="32"/>
      <c r="H1923" s="32"/>
      <c r="K1923" s="32"/>
    </row>
    <row r="1924" spans="1:27" x14ac:dyDescent="0.25">
      <c r="D1924" s="33" t="s">
        <v>976</v>
      </c>
      <c r="E1924" s="32"/>
      <c r="H1924" s="32">
        <v>1.5</v>
      </c>
      <c r="I1924" t="s">
        <v>977</v>
      </c>
      <c r="J1924">
        <f>ROUND(H1924/100*K1917,5)</f>
        <v>0</v>
      </c>
      <c r="K1924" s="32"/>
    </row>
    <row r="1925" spans="1:27" x14ac:dyDescent="0.25">
      <c r="D1925" s="33" t="s">
        <v>975</v>
      </c>
      <c r="E1925" s="32"/>
      <c r="H1925" s="32"/>
      <c r="K1925" s="34">
        <f>SUM(J1914:J1924)</f>
        <v>0</v>
      </c>
    </row>
    <row r="1926" spans="1:27" x14ac:dyDescent="0.25">
      <c r="D1926" s="33" t="s">
        <v>978</v>
      </c>
      <c r="E1926" s="32"/>
      <c r="H1926" s="32"/>
      <c r="K1926" s="34">
        <f>SUM(K1925:K1925)</f>
        <v>0</v>
      </c>
    </row>
    <row r="1928" spans="1:27" ht="45" customHeight="1" x14ac:dyDescent="0.25">
      <c r="A1928" s="25" t="s">
        <v>1617</v>
      </c>
      <c r="B1928" s="25" t="s">
        <v>804</v>
      </c>
      <c r="C1928" s="26" t="s">
        <v>80</v>
      </c>
      <c r="D1928" s="9" t="s">
        <v>805</v>
      </c>
      <c r="E1928" s="8"/>
      <c r="F1928" s="8"/>
      <c r="G1928" s="26"/>
      <c r="H1928" s="27" t="s">
        <v>953</v>
      </c>
      <c r="I1928" s="7">
        <v>1</v>
      </c>
      <c r="J1928" s="6"/>
      <c r="K1928" s="28">
        <f>ROUND(K1941,2)</f>
        <v>0</v>
      </c>
      <c r="L1928" s="26"/>
      <c r="M1928" s="26"/>
      <c r="N1928" s="26"/>
      <c r="O1928" s="26"/>
      <c r="P1928" s="26"/>
      <c r="Q1928" s="26"/>
      <c r="R1928" s="26"/>
      <c r="S1928" s="26"/>
      <c r="T1928" s="26"/>
      <c r="U1928" s="26"/>
      <c r="V1928" s="26"/>
      <c r="W1928" s="26"/>
      <c r="X1928" s="26"/>
      <c r="Y1928" s="26"/>
      <c r="Z1928" s="26"/>
      <c r="AA1928" s="26"/>
    </row>
    <row r="1929" spans="1:27" x14ac:dyDescent="0.25">
      <c r="B1929" s="22" t="s">
        <v>954</v>
      </c>
    </row>
    <row r="1930" spans="1:27" x14ac:dyDescent="0.25">
      <c r="B1930" t="s">
        <v>1576</v>
      </c>
      <c r="C1930" t="s">
        <v>956</v>
      </c>
      <c r="D1930" t="s">
        <v>1577</v>
      </c>
      <c r="E1930" s="29">
        <v>0.36</v>
      </c>
      <c r="F1930" t="s">
        <v>958</v>
      </c>
      <c r="G1930" t="s">
        <v>959</v>
      </c>
      <c r="H1930" s="30">
        <v>0</v>
      </c>
      <c r="I1930" t="s">
        <v>960</v>
      </c>
      <c r="J1930" s="31">
        <f>ROUND(E1930/I1928* H1930,5)</f>
        <v>0</v>
      </c>
      <c r="K1930" s="32"/>
    </row>
    <row r="1931" spans="1:27" x14ac:dyDescent="0.25">
      <c r="B1931" t="s">
        <v>1602</v>
      </c>
      <c r="C1931" t="s">
        <v>956</v>
      </c>
      <c r="D1931" t="s">
        <v>1603</v>
      </c>
      <c r="E1931" s="29">
        <v>0.18</v>
      </c>
      <c r="F1931" t="s">
        <v>958</v>
      </c>
      <c r="G1931" t="s">
        <v>959</v>
      </c>
      <c r="H1931" s="30">
        <v>0</v>
      </c>
      <c r="I1931" t="s">
        <v>960</v>
      </c>
      <c r="J1931" s="31">
        <f>ROUND(E1931/I1928* H1931,5)</f>
        <v>0</v>
      </c>
      <c r="K1931" s="32"/>
    </row>
    <row r="1932" spans="1:27" x14ac:dyDescent="0.25">
      <c r="D1932" s="33" t="s">
        <v>961</v>
      </c>
      <c r="E1932" s="32"/>
      <c r="H1932" s="32"/>
      <c r="K1932" s="30">
        <f>SUM(J1930:J1931)</f>
        <v>0</v>
      </c>
    </row>
    <row r="1933" spans="1:27" x14ac:dyDescent="0.25">
      <c r="B1933" s="22" t="s">
        <v>966</v>
      </c>
      <c r="E1933" s="32"/>
      <c r="H1933" s="32"/>
      <c r="K1933" s="32"/>
    </row>
    <row r="1934" spans="1:27" x14ac:dyDescent="0.25">
      <c r="B1934" t="s">
        <v>1618</v>
      </c>
      <c r="C1934" t="s">
        <v>17</v>
      </c>
      <c r="D1934" t="s">
        <v>1619</v>
      </c>
      <c r="E1934" s="29">
        <v>1</v>
      </c>
      <c r="G1934" t="s">
        <v>959</v>
      </c>
      <c r="H1934" s="30">
        <v>0</v>
      </c>
      <c r="I1934" t="s">
        <v>960</v>
      </c>
      <c r="J1934" s="31">
        <f>ROUND(E1934* H1934,5)</f>
        <v>0</v>
      </c>
      <c r="K1934" s="32"/>
    </row>
    <row r="1935" spans="1:27" x14ac:dyDescent="0.25">
      <c r="B1935" t="s">
        <v>1620</v>
      </c>
      <c r="C1935" t="s">
        <v>17</v>
      </c>
      <c r="D1935" t="s">
        <v>1621</v>
      </c>
      <c r="E1935" s="29">
        <v>1</v>
      </c>
      <c r="G1935" t="s">
        <v>959</v>
      </c>
      <c r="H1935" s="30">
        <v>0</v>
      </c>
      <c r="I1935" t="s">
        <v>960</v>
      </c>
      <c r="J1935" s="31">
        <f>ROUND(E1935* H1935,5)</f>
        <v>0</v>
      </c>
      <c r="K1935" s="32"/>
    </row>
    <row r="1936" spans="1:27" x14ac:dyDescent="0.25">
      <c r="B1936" t="s">
        <v>1622</v>
      </c>
      <c r="C1936" t="s">
        <v>80</v>
      </c>
      <c r="D1936" t="s">
        <v>1623</v>
      </c>
      <c r="E1936" s="29">
        <v>1.25</v>
      </c>
      <c r="G1936" t="s">
        <v>959</v>
      </c>
      <c r="H1936" s="30">
        <v>0</v>
      </c>
      <c r="I1936" t="s">
        <v>960</v>
      </c>
      <c r="J1936" s="31">
        <f>ROUND(E1936* H1936,5)</f>
        <v>0</v>
      </c>
      <c r="K1936" s="32"/>
    </row>
    <row r="1937" spans="1:27" x14ac:dyDescent="0.25">
      <c r="D1937" s="33" t="s">
        <v>974</v>
      </c>
      <c r="E1937" s="32"/>
      <c r="H1937" s="32"/>
      <c r="K1937" s="30">
        <f>SUM(J1934:J1936)</f>
        <v>0</v>
      </c>
    </row>
    <row r="1938" spans="1:27" x14ac:dyDescent="0.25">
      <c r="E1938" s="32"/>
      <c r="H1938" s="32"/>
      <c r="K1938" s="32"/>
    </row>
    <row r="1939" spans="1:27" x14ac:dyDescent="0.25">
      <c r="D1939" s="33" t="s">
        <v>976</v>
      </c>
      <c r="E1939" s="32"/>
      <c r="H1939" s="32">
        <v>1.5</v>
      </c>
      <c r="I1939" t="s">
        <v>977</v>
      </c>
      <c r="J1939">
        <f>ROUND(H1939/100*K1932,5)</f>
        <v>0</v>
      </c>
      <c r="K1939" s="32"/>
    </row>
    <row r="1940" spans="1:27" x14ac:dyDescent="0.25">
      <c r="D1940" s="33" t="s">
        <v>975</v>
      </c>
      <c r="E1940" s="32"/>
      <c r="H1940" s="32"/>
      <c r="K1940" s="34">
        <f>SUM(J1929:J1939)</f>
        <v>0</v>
      </c>
    </row>
    <row r="1941" spans="1:27" x14ac:dyDescent="0.25">
      <c r="D1941" s="33" t="s">
        <v>978</v>
      </c>
      <c r="E1941" s="32"/>
      <c r="H1941" s="32"/>
      <c r="K1941" s="34">
        <f>SUM(K1940:K1940)</f>
        <v>0</v>
      </c>
    </row>
    <row r="1943" spans="1:27" ht="45" customHeight="1" x14ac:dyDescent="0.25">
      <c r="A1943" s="25" t="s">
        <v>1624</v>
      </c>
      <c r="B1943" s="25" t="s">
        <v>807</v>
      </c>
      <c r="C1943" s="26" t="s">
        <v>80</v>
      </c>
      <c r="D1943" s="9" t="s">
        <v>808</v>
      </c>
      <c r="E1943" s="8"/>
      <c r="F1943" s="8"/>
      <c r="G1943" s="26"/>
      <c r="H1943" s="27" t="s">
        <v>953</v>
      </c>
      <c r="I1943" s="7">
        <v>1</v>
      </c>
      <c r="J1943" s="6"/>
      <c r="K1943" s="28">
        <f>ROUND(K1957,2)</f>
        <v>0</v>
      </c>
      <c r="L1943" s="26"/>
      <c r="M1943" s="26"/>
      <c r="N1943" s="26"/>
      <c r="O1943" s="26"/>
      <c r="P1943" s="26"/>
      <c r="Q1943" s="26"/>
      <c r="R1943" s="26"/>
      <c r="S1943" s="26"/>
      <c r="T1943" s="26"/>
      <c r="U1943" s="26"/>
      <c r="V1943" s="26"/>
      <c r="W1943" s="26"/>
      <c r="X1943" s="26"/>
      <c r="Y1943" s="26"/>
      <c r="Z1943" s="26"/>
      <c r="AA1943" s="26"/>
    </row>
    <row r="1944" spans="1:27" x14ac:dyDescent="0.25">
      <c r="B1944" s="22" t="s">
        <v>954</v>
      </c>
    </row>
    <row r="1945" spans="1:27" x14ac:dyDescent="0.25">
      <c r="B1945" t="s">
        <v>1401</v>
      </c>
      <c r="C1945" t="s">
        <v>956</v>
      </c>
      <c r="D1945" t="s">
        <v>1402</v>
      </c>
      <c r="E1945" s="29">
        <v>0.36</v>
      </c>
      <c r="F1945" t="s">
        <v>958</v>
      </c>
      <c r="G1945" t="s">
        <v>959</v>
      </c>
      <c r="H1945" s="30">
        <v>0</v>
      </c>
      <c r="I1945" t="s">
        <v>960</v>
      </c>
      <c r="J1945" s="31">
        <f>ROUND(E1945/I1943* H1945,5)</f>
        <v>0</v>
      </c>
      <c r="K1945" s="32"/>
    </row>
    <row r="1946" spans="1:27" x14ac:dyDescent="0.25">
      <c r="B1946" t="s">
        <v>1399</v>
      </c>
      <c r="C1946" t="s">
        <v>956</v>
      </c>
      <c r="D1946" t="s">
        <v>1400</v>
      </c>
      <c r="E1946" s="29">
        <v>0.18</v>
      </c>
      <c r="F1946" t="s">
        <v>958</v>
      </c>
      <c r="G1946" t="s">
        <v>959</v>
      </c>
      <c r="H1946" s="30">
        <v>0</v>
      </c>
      <c r="I1946" t="s">
        <v>960</v>
      </c>
      <c r="J1946" s="31">
        <f>ROUND(E1946/I1943* H1946,5)</f>
        <v>0</v>
      </c>
      <c r="K1946" s="32"/>
    </row>
    <row r="1947" spans="1:27" x14ac:dyDescent="0.25">
      <c r="D1947" s="33" t="s">
        <v>961</v>
      </c>
      <c r="E1947" s="32"/>
      <c r="H1947" s="32"/>
      <c r="K1947" s="30">
        <f>SUM(J1945:J1946)</f>
        <v>0</v>
      </c>
    </row>
    <row r="1948" spans="1:27" x14ac:dyDescent="0.25">
      <c r="B1948" s="22" t="s">
        <v>966</v>
      </c>
      <c r="E1948" s="32"/>
      <c r="H1948" s="32"/>
      <c r="K1948" s="32"/>
    </row>
    <row r="1949" spans="1:27" x14ac:dyDescent="0.25">
      <c r="B1949" t="s">
        <v>1604</v>
      </c>
      <c r="C1949" t="s">
        <v>17</v>
      </c>
      <c r="D1949" t="s">
        <v>1605</v>
      </c>
      <c r="E1949" s="29">
        <v>1</v>
      </c>
      <c r="G1949" t="s">
        <v>959</v>
      </c>
      <c r="H1949" s="30">
        <v>0</v>
      </c>
      <c r="I1949" t="s">
        <v>960</v>
      </c>
      <c r="J1949" s="31">
        <f>ROUND(E1949* H1949,5)</f>
        <v>0</v>
      </c>
      <c r="K1949" s="32"/>
    </row>
    <row r="1950" spans="1:27" x14ac:dyDescent="0.25">
      <c r="B1950" t="s">
        <v>1608</v>
      </c>
      <c r="C1950" t="s">
        <v>17</v>
      </c>
      <c r="D1950" t="s">
        <v>1609</v>
      </c>
      <c r="E1950" s="29">
        <v>0.33</v>
      </c>
      <c r="G1950" t="s">
        <v>959</v>
      </c>
      <c r="H1950" s="30">
        <v>0</v>
      </c>
      <c r="I1950" t="s">
        <v>960</v>
      </c>
      <c r="J1950" s="31">
        <f>ROUND(E1950* H1950,5)</f>
        <v>0</v>
      </c>
      <c r="K1950" s="32"/>
    </row>
    <row r="1951" spans="1:27" x14ac:dyDescent="0.25">
      <c r="B1951" t="s">
        <v>1625</v>
      </c>
      <c r="C1951" t="s">
        <v>80</v>
      </c>
      <c r="D1951" t="s">
        <v>1626</v>
      </c>
      <c r="E1951" s="29">
        <v>1.4</v>
      </c>
      <c r="G1951" t="s">
        <v>959</v>
      </c>
      <c r="H1951" s="30">
        <v>0</v>
      </c>
      <c r="I1951" t="s">
        <v>960</v>
      </c>
      <c r="J1951" s="31">
        <f>ROUND(E1951* H1951,5)</f>
        <v>0</v>
      </c>
      <c r="K1951" s="32"/>
    </row>
    <row r="1952" spans="1:27" x14ac:dyDescent="0.25">
      <c r="B1952" t="s">
        <v>1627</v>
      </c>
      <c r="C1952" t="s">
        <v>17</v>
      </c>
      <c r="D1952" t="s">
        <v>1628</v>
      </c>
      <c r="E1952" s="29">
        <v>0.67</v>
      </c>
      <c r="G1952" t="s">
        <v>959</v>
      </c>
      <c r="H1952" s="30">
        <v>0</v>
      </c>
      <c r="I1952" t="s">
        <v>960</v>
      </c>
      <c r="J1952" s="31">
        <f>ROUND(E1952* H1952,5)</f>
        <v>0</v>
      </c>
      <c r="K1952" s="32"/>
    </row>
    <row r="1953" spans="1:27" x14ac:dyDescent="0.25">
      <c r="D1953" s="33" t="s">
        <v>974</v>
      </c>
      <c r="E1953" s="32"/>
      <c r="H1953" s="32"/>
      <c r="K1953" s="30">
        <f>SUM(J1949:J1952)</f>
        <v>0</v>
      </c>
    </row>
    <row r="1954" spans="1:27" x14ac:dyDescent="0.25">
      <c r="E1954" s="32"/>
      <c r="H1954" s="32"/>
      <c r="K1954" s="32"/>
    </row>
    <row r="1955" spans="1:27" x14ac:dyDescent="0.25">
      <c r="D1955" s="33" t="s">
        <v>976</v>
      </c>
      <c r="E1955" s="32"/>
      <c r="H1955" s="32">
        <v>1.5</v>
      </c>
      <c r="I1955" t="s">
        <v>977</v>
      </c>
      <c r="J1955">
        <f>ROUND(H1955/100*K1947,5)</f>
        <v>0</v>
      </c>
      <c r="K1955" s="32"/>
    </row>
    <row r="1956" spans="1:27" x14ac:dyDescent="0.25">
      <c r="D1956" s="33" t="s">
        <v>975</v>
      </c>
      <c r="E1956" s="32"/>
      <c r="H1956" s="32"/>
      <c r="K1956" s="34">
        <f>SUM(J1944:J1955)</f>
        <v>0</v>
      </c>
    </row>
    <row r="1957" spans="1:27" x14ac:dyDescent="0.25">
      <c r="D1957" s="33" t="s">
        <v>978</v>
      </c>
      <c r="E1957" s="32"/>
      <c r="H1957" s="32"/>
      <c r="K1957" s="34">
        <f>SUM(K1956:K1956)</f>
        <v>0</v>
      </c>
    </row>
    <row r="1959" spans="1:27" ht="45" customHeight="1" x14ac:dyDescent="0.25">
      <c r="A1959" s="25" t="s">
        <v>1629</v>
      </c>
      <c r="B1959" s="25" t="s">
        <v>789</v>
      </c>
      <c r="C1959" s="26" t="s">
        <v>80</v>
      </c>
      <c r="D1959" s="9" t="s">
        <v>790</v>
      </c>
      <c r="E1959" s="8"/>
      <c r="F1959" s="8"/>
      <c r="G1959" s="26"/>
      <c r="H1959" s="27" t="s">
        <v>953</v>
      </c>
      <c r="I1959" s="7">
        <v>1</v>
      </c>
      <c r="J1959" s="6"/>
      <c r="K1959" s="28">
        <f>ROUND(K1973,2)</f>
        <v>0</v>
      </c>
      <c r="L1959" s="26"/>
      <c r="M1959" s="26"/>
      <c r="N1959" s="26"/>
      <c r="O1959" s="26"/>
      <c r="P1959" s="26"/>
      <c r="Q1959" s="26"/>
      <c r="R1959" s="26"/>
      <c r="S1959" s="26"/>
      <c r="T1959" s="26"/>
      <c r="U1959" s="26"/>
      <c r="V1959" s="26"/>
      <c r="W1959" s="26"/>
      <c r="X1959" s="26"/>
      <c r="Y1959" s="26"/>
      <c r="Z1959" s="26"/>
      <c r="AA1959" s="26"/>
    </row>
    <row r="1960" spans="1:27" x14ac:dyDescent="0.25">
      <c r="B1960" s="22" t="s">
        <v>954</v>
      </c>
    </row>
    <row r="1961" spans="1:27" x14ac:dyDescent="0.25">
      <c r="B1961" t="s">
        <v>1401</v>
      </c>
      <c r="C1961" t="s">
        <v>956</v>
      </c>
      <c r="D1961" t="s">
        <v>1402</v>
      </c>
      <c r="E1961" s="29">
        <v>0.36</v>
      </c>
      <c r="F1961" t="s">
        <v>958</v>
      </c>
      <c r="G1961" t="s">
        <v>959</v>
      </c>
      <c r="H1961" s="30">
        <v>0</v>
      </c>
      <c r="I1961" t="s">
        <v>960</v>
      </c>
      <c r="J1961" s="31">
        <f>ROUND(E1961/I1959* H1961,5)</f>
        <v>0</v>
      </c>
      <c r="K1961" s="32"/>
    </row>
    <row r="1962" spans="1:27" x14ac:dyDescent="0.25">
      <c r="B1962" t="s">
        <v>1399</v>
      </c>
      <c r="C1962" t="s">
        <v>956</v>
      </c>
      <c r="D1962" t="s">
        <v>1400</v>
      </c>
      <c r="E1962" s="29">
        <v>0.18</v>
      </c>
      <c r="F1962" t="s">
        <v>958</v>
      </c>
      <c r="G1962" t="s">
        <v>959</v>
      </c>
      <c r="H1962" s="30">
        <v>0</v>
      </c>
      <c r="I1962" t="s">
        <v>960</v>
      </c>
      <c r="J1962" s="31">
        <f>ROUND(E1962/I1959* H1962,5)</f>
        <v>0</v>
      </c>
      <c r="K1962" s="32"/>
    </row>
    <row r="1963" spans="1:27" x14ac:dyDescent="0.25">
      <c r="D1963" s="33" t="s">
        <v>961</v>
      </c>
      <c r="E1963" s="32"/>
      <c r="H1963" s="32"/>
      <c r="K1963" s="30">
        <f>SUM(J1961:J1962)</f>
        <v>0</v>
      </c>
    </row>
    <row r="1964" spans="1:27" x14ac:dyDescent="0.25">
      <c r="B1964" s="22" t="s">
        <v>966</v>
      </c>
      <c r="E1964" s="32"/>
      <c r="H1964" s="32"/>
      <c r="K1964" s="32"/>
    </row>
    <row r="1965" spans="1:27" x14ac:dyDescent="0.25">
      <c r="B1965" t="s">
        <v>1630</v>
      </c>
      <c r="C1965" t="s">
        <v>17</v>
      </c>
      <c r="D1965" t="s">
        <v>1631</v>
      </c>
      <c r="E1965" s="29">
        <v>0.33</v>
      </c>
      <c r="G1965" t="s">
        <v>959</v>
      </c>
      <c r="H1965" s="30">
        <v>0</v>
      </c>
      <c r="I1965" t="s">
        <v>960</v>
      </c>
      <c r="J1965" s="31">
        <f>ROUND(E1965* H1965,5)</f>
        <v>0</v>
      </c>
      <c r="K1965" s="32"/>
    </row>
    <row r="1966" spans="1:27" x14ac:dyDescent="0.25">
      <c r="B1966" t="s">
        <v>1632</v>
      </c>
      <c r="C1966" t="s">
        <v>80</v>
      </c>
      <c r="D1966" t="s">
        <v>1633</v>
      </c>
      <c r="E1966" s="29">
        <v>1.4</v>
      </c>
      <c r="G1966" t="s">
        <v>959</v>
      </c>
      <c r="H1966" s="30">
        <v>0</v>
      </c>
      <c r="I1966" t="s">
        <v>960</v>
      </c>
      <c r="J1966" s="31">
        <f>ROUND(E1966* H1966,5)</f>
        <v>0</v>
      </c>
      <c r="K1966" s="32"/>
    </row>
    <row r="1967" spans="1:27" x14ac:dyDescent="0.25">
      <c r="B1967" t="s">
        <v>1634</v>
      </c>
      <c r="C1967" t="s">
        <v>17</v>
      </c>
      <c r="D1967" t="s">
        <v>1635</v>
      </c>
      <c r="E1967" s="29">
        <v>1</v>
      </c>
      <c r="G1967" t="s">
        <v>959</v>
      </c>
      <c r="H1967" s="30">
        <v>0</v>
      </c>
      <c r="I1967" t="s">
        <v>960</v>
      </c>
      <c r="J1967" s="31">
        <f>ROUND(E1967* H1967,5)</f>
        <v>0</v>
      </c>
      <c r="K1967" s="32"/>
    </row>
    <row r="1968" spans="1:27" x14ac:dyDescent="0.25">
      <c r="B1968" t="s">
        <v>1636</v>
      </c>
      <c r="C1968" t="s">
        <v>17</v>
      </c>
      <c r="D1968" t="s">
        <v>1637</v>
      </c>
      <c r="E1968" s="29">
        <v>0.67</v>
      </c>
      <c r="G1968" t="s">
        <v>959</v>
      </c>
      <c r="H1968" s="30">
        <v>0</v>
      </c>
      <c r="I1968" t="s">
        <v>960</v>
      </c>
      <c r="J1968" s="31">
        <f>ROUND(E1968* H1968,5)</f>
        <v>0</v>
      </c>
      <c r="K1968" s="32"/>
    </row>
    <row r="1969" spans="1:27" x14ac:dyDescent="0.25">
      <c r="D1969" s="33" t="s">
        <v>974</v>
      </c>
      <c r="E1969" s="32"/>
      <c r="H1969" s="32"/>
      <c r="K1969" s="30">
        <f>SUM(J1965:J1968)</f>
        <v>0</v>
      </c>
    </row>
    <row r="1970" spans="1:27" x14ac:dyDescent="0.25">
      <c r="E1970" s="32"/>
      <c r="H1970" s="32"/>
      <c r="K1970" s="32"/>
    </row>
    <row r="1971" spans="1:27" x14ac:dyDescent="0.25">
      <c r="D1971" s="33" t="s">
        <v>976</v>
      </c>
      <c r="E1971" s="32"/>
      <c r="H1971" s="32">
        <v>1.5</v>
      </c>
      <c r="I1971" t="s">
        <v>977</v>
      </c>
      <c r="J1971">
        <f>ROUND(H1971/100*K1963,5)</f>
        <v>0</v>
      </c>
      <c r="K1971" s="32"/>
    </row>
    <row r="1972" spans="1:27" x14ac:dyDescent="0.25">
      <c r="D1972" s="33" t="s">
        <v>975</v>
      </c>
      <c r="E1972" s="32"/>
      <c r="H1972" s="32"/>
      <c r="K1972" s="34">
        <f>SUM(J1960:J1971)</f>
        <v>0</v>
      </c>
    </row>
    <row r="1973" spans="1:27" x14ac:dyDescent="0.25">
      <c r="D1973" s="33" t="s">
        <v>978</v>
      </c>
      <c r="E1973" s="32"/>
      <c r="H1973" s="32"/>
      <c r="K1973" s="34">
        <f>SUM(K1972:K1972)</f>
        <v>0</v>
      </c>
    </row>
    <row r="1975" spans="1:27" ht="45" customHeight="1" x14ac:dyDescent="0.25">
      <c r="A1975" s="25" t="s">
        <v>1638</v>
      </c>
      <c r="B1975" s="25" t="s">
        <v>794</v>
      </c>
      <c r="C1975" s="26" t="s">
        <v>80</v>
      </c>
      <c r="D1975" s="9" t="s">
        <v>795</v>
      </c>
      <c r="E1975" s="8"/>
      <c r="F1975" s="8"/>
      <c r="G1975" s="26"/>
      <c r="H1975" s="27" t="s">
        <v>953</v>
      </c>
      <c r="I1975" s="7">
        <v>1</v>
      </c>
      <c r="J1975" s="6"/>
      <c r="K1975" s="28">
        <f>ROUND(K1989,2)</f>
        <v>0</v>
      </c>
      <c r="L1975" s="26"/>
      <c r="M1975" s="26"/>
      <c r="N1975" s="26"/>
      <c r="O1975" s="26"/>
      <c r="P1975" s="26"/>
      <c r="Q1975" s="26"/>
      <c r="R1975" s="26"/>
      <c r="S1975" s="26"/>
      <c r="T1975" s="26"/>
      <c r="U1975" s="26"/>
      <c r="V1975" s="26"/>
      <c r="W1975" s="26"/>
      <c r="X1975" s="26"/>
      <c r="Y1975" s="26"/>
      <c r="Z1975" s="26"/>
      <c r="AA1975" s="26"/>
    </row>
    <row r="1976" spans="1:27" x14ac:dyDescent="0.25">
      <c r="B1976" s="22" t="s">
        <v>954</v>
      </c>
    </row>
    <row r="1977" spans="1:27" x14ac:dyDescent="0.25">
      <c r="B1977" t="s">
        <v>1401</v>
      </c>
      <c r="C1977" t="s">
        <v>956</v>
      </c>
      <c r="D1977" t="s">
        <v>1402</v>
      </c>
      <c r="E1977" s="29">
        <v>0.38</v>
      </c>
      <c r="F1977" t="s">
        <v>958</v>
      </c>
      <c r="G1977" t="s">
        <v>959</v>
      </c>
      <c r="H1977" s="30">
        <v>0</v>
      </c>
      <c r="I1977" t="s">
        <v>960</v>
      </c>
      <c r="J1977" s="31">
        <f>ROUND(E1977/I1975* H1977,5)</f>
        <v>0</v>
      </c>
      <c r="K1977" s="32"/>
    </row>
    <row r="1978" spans="1:27" x14ac:dyDescent="0.25">
      <c r="B1978" t="s">
        <v>1399</v>
      </c>
      <c r="C1978" t="s">
        <v>956</v>
      </c>
      <c r="D1978" t="s">
        <v>1400</v>
      </c>
      <c r="E1978" s="29">
        <v>0.19</v>
      </c>
      <c r="F1978" t="s">
        <v>958</v>
      </c>
      <c r="G1978" t="s">
        <v>959</v>
      </c>
      <c r="H1978" s="30">
        <v>0</v>
      </c>
      <c r="I1978" t="s">
        <v>960</v>
      </c>
      <c r="J1978" s="31">
        <f>ROUND(E1978/I1975* H1978,5)</f>
        <v>0</v>
      </c>
      <c r="K1978" s="32"/>
    </row>
    <row r="1979" spans="1:27" x14ac:dyDescent="0.25">
      <c r="D1979" s="33" t="s">
        <v>961</v>
      </c>
      <c r="E1979" s="32"/>
      <c r="H1979" s="32"/>
      <c r="K1979" s="30">
        <f>SUM(J1977:J1978)</f>
        <v>0</v>
      </c>
    </row>
    <row r="1980" spans="1:27" x14ac:dyDescent="0.25">
      <c r="B1980" s="22" t="s">
        <v>966</v>
      </c>
      <c r="E1980" s="32"/>
      <c r="H1980" s="32"/>
      <c r="K1980" s="32"/>
    </row>
    <row r="1981" spans="1:27" x14ac:dyDescent="0.25">
      <c r="B1981" t="s">
        <v>1639</v>
      </c>
      <c r="C1981" t="s">
        <v>17</v>
      </c>
      <c r="D1981" t="s">
        <v>1640</v>
      </c>
      <c r="E1981" s="29">
        <v>0.67</v>
      </c>
      <c r="G1981" t="s">
        <v>959</v>
      </c>
      <c r="H1981" s="30">
        <v>0</v>
      </c>
      <c r="I1981" t="s">
        <v>960</v>
      </c>
      <c r="J1981" s="31">
        <f>ROUND(E1981* H1981,5)</f>
        <v>0</v>
      </c>
      <c r="K1981" s="32"/>
    </row>
    <row r="1982" spans="1:27" x14ac:dyDescent="0.25">
      <c r="B1982" t="s">
        <v>1641</v>
      </c>
      <c r="C1982" t="s">
        <v>80</v>
      </c>
      <c r="D1982" t="s">
        <v>1642</v>
      </c>
      <c r="E1982" s="29">
        <v>1.4</v>
      </c>
      <c r="G1982" t="s">
        <v>959</v>
      </c>
      <c r="H1982" s="30">
        <v>0</v>
      </c>
      <c r="I1982" t="s">
        <v>960</v>
      </c>
      <c r="J1982" s="31">
        <f>ROUND(E1982* H1982,5)</f>
        <v>0</v>
      </c>
      <c r="K1982" s="32"/>
    </row>
    <row r="1983" spans="1:27" x14ac:dyDescent="0.25">
      <c r="B1983" t="s">
        <v>1643</v>
      </c>
      <c r="C1983" t="s">
        <v>17</v>
      </c>
      <c r="D1983" t="s">
        <v>1644</v>
      </c>
      <c r="E1983" s="29">
        <v>0.33</v>
      </c>
      <c r="G1983" t="s">
        <v>959</v>
      </c>
      <c r="H1983" s="30">
        <v>0</v>
      </c>
      <c r="I1983" t="s">
        <v>960</v>
      </c>
      <c r="J1983" s="31">
        <f>ROUND(E1983* H1983,5)</f>
        <v>0</v>
      </c>
      <c r="K1983" s="32"/>
    </row>
    <row r="1984" spans="1:27" x14ac:dyDescent="0.25">
      <c r="B1984" t="s">
        <v>1645</v>
      </c>
      <c r="C1984" t="s">
        <v>17</v>
      </c>
      <c r="D1984" t="s">
        <v>1646</v>
      </c>
      <c r="E1984" s="29">
        <v>1</v>
      </c>
      <c r="G1984" t="s">
        <v>959</v>
      </c>
      <c r="H1984" s="30">
        <v>0</v>
      </c>
      <c r="I1984" t="s">
        <v>960</v>
      </c>
      <c r="J1984" s="31">
        <f>ROUND(E1984* H1984,5)</f>
        <v>0</v>
      </c>
      <c r="K1984" s="32"/>
    </row>
    <row r="1985" spans="1:27" x14ac:dyDescent="0.25">
      <c r="D1985" s="33" t="s">
        <v>974</v>
      </c>
      <c r="E1985" s="32"/>
      <c r="H1985" s="32"/>
      <c r="K1985" s="30">
        <f>SUM(J1981:J1984)</f>
        <v>0</v>
      </c>
    </row>
    <row r="1986" spans="1:27" x14ac:dyDescent="0.25">
      <c r="E1986" s="32"/>
      <c r="H1986" s="32"/>
      <c r="K1986" s="32"/>
    </row>
    <row r="1987" spans="1:27" x14ac:dyDescent="0.25">
      <c r="D1987" s="33" t="s">
        <v>976</v>
      </c>
      <c r="E1987" s="32"/>
      <c r="H1987" s="32">
        <v>1.5</v>
      </c>
      <c r="I1987" t="s">
        <v>977</v>
      </c>
      <c r="J1987">
        <f>ROUND(H1987/100*K1979,5)</f>
        <v>0</v>
      </c>
      <c r="K1987" s="32"/>
    </row>
    <row r="1988" spans="1:27" x14ac:dyDescent="0.25">
      <c r="D1988" s="33" t="s">
        <v>975</v>
      </c>
      <c r="E1988" s="32"/>
      <c r="H1988" s="32"/>
      <c r="K1988" s="34">
        <f>SUM(J1976:J1987)</f>
        <v>0</v>
      </c>
    </row>
    <row r="1989" spans="1:27" x14ac:dyDescent="0.25">
      <c r="D1989" s="33" t="s">
        <v>978</v>
      </c>
      <c r="E1989" s="32"/>
      <c r="H1989" s="32"/>
      <c r="K1989" s="34">
        <f>SUM(K1988:K1988)</f>
        <v>0</v>
      </c>
    </row>
    <row r="1991" spans="1:27" ht="45" customHeight="1" x14ac:dyDescent="0.25">
      <c r="A1991" s="25" t="s">
        <v>1647</v>
      </c>
      <c r="B1991" s="25" t="s">
        <v>777</v>
      </c>
      <c r="C1991" s="26" t="s">
        <v>17</v>
      </c>
      <c r="D1991" s="9" t="s">
        <v>778</v>
      </c>
      <c r="E1991" s="8"/>
      <c r="F1991" s="8"/>
      <c r="G1991" s="26"/>
      <c r="H1991" s="27" t="s">
        <v>953</v>
      </c>
      <c r="I1991" s="7">
        <v>1</v>
      </c>
      <c r="J1991" s="6"/>
      <c r="K1991" s="28">
        <v>0</v>
      </c>
      <c r="L1991" s="26"/>
      <c r="M1991" s="26"/>
      <c r="N1991" s="26"/>
      <c r="O1991" s="26"/>
      <c r="P1991" s="26"/>
      <c r="Q1991" s="26"/>
      <c r="R1991" s="26"/>
      <c r="S1991" s="26"/>
      <c r="T1991" s="26"/>
      <c r="U1991" s="26"/>
      <c r="V1991" s="26"/>
      <c r="W1991" s="26"/>
      <c r="X1991" s="26"/>
      <c r="Y1991" s="26"/>
      <c r="Z1991" s="26"/>
      <c r="AA1991" s="26"/>
    </row>
    <row r="1992" spans="1:27" ht="45" customHeight="1" x14ac:dyDescent="0.25">
      <c r="A1992" s="25" t="s">
        <v>1648</v>
      </c>
      <c r="B1992" s="25" t="s">
        <v>313</v>
      </c>
      <c r="C1992" s="26" t="s">
        <v>17</v>
      </c>
      <c r="D1992" s="9" t="s">
        <v>314</v>
      </c>
      <c r="E1992" s="8"/>
      <c r="F1992" s="8"/>
      <c r="G1992" s="26"/>
      <c r="H1992" s="27" t="s">
        <v>953</v>
      </c>
      <c r="I1992" s="7">
        <v>1</v>
      </c>
      <c r="J1992" s="6"/>
      <c r="K1992" s="28">
        <v>0</v>
      </c>
      <c r="L1992" s="26"/>
      <c r="M1992" s="26"/>
      <c r="N1992" s="26"/>
      <c r="O1992" s="26"/>
      <c r="P1992" s="26"/>
      <c r="Q1992" s="26"/>
      <c r="R1992" s="26"/>
      <c r="S1992" s="26"/>
      <c r="T1992" s="26"/>
      <c r="U1992" s="26"/>
      <c r="V1992" s="26"/>
      <c r="W1992" s="26"/>
      <c r="X1992" s="26"/>
      <c r="Y1992" s="26"/>
      <c r="Z1992" s="26"/>
      <c r="AA1992" s="26"/>
    </row>
    <row r="1993" spans="1:27" ht="45" customHeight="1" x14ac:dyDescent="0.25">
      <c r="A1993" s="25" t="s">
        <v>1649</v>
      </c>
      <c r="B1993" s="25" t="s">
        <v>792</v>
      </c>
      <c r="C1993" s="26" t="s">
        <v>17</v>
      </c>
      <c r="D1993" s="9" t="s">
        <v>793</v>
      </c>
      <c r="E1993" s="8"/>
      <c r="F1993" s="8"/>
      <c r="G1993" s="26"/>
      <c r="H1993" s="27" t="s">
        <v>953</v>
      </c>
      <c r="I1993" s="7">
        <v>1</v>
      </c>
      <c r="J1993" s="6"/>
      <c r="K1993" s="28">
        <f>ROUND(K2005,2)</f>
        <v>0</v>
      </c>
      <c r="L1993" s="26"/>
      <c r="M1993" s="26"/>
      <c r="N1993" s="26"/>
      <c r="O1993" s="26"/>
      <c r="P1993" s="26"/>
      <c r="Q1993" s="26"/>
      <c r="R1993" s="26"/>
      <c r="S1993" s="26"/>
      <c r="T1993" s="26"/>
      <c r="U1993" s="26"/>
      <c r="V1993" s="26"/>
      <c r="W1993" s="26"/>
      <c r="X1993" s="26"/>
      <c r="Y1993" s="26"/>
      <c r="Z1993" s="26"/>
      <c r="AA1993" s="26"/>
    </row>
    <row r="1994" spans="1:27" x14ac:dyDescent="0.25">
      <c r="B1994" s="22" t="s">
        <v>954</v>
      </c>
    </row>
    <row r="1995" spans="1:27" x14ac:dyDescent="0.25">
      <c r="B1995" t="s">
        <v>994</v>
      </c>
      <c r="C1995" t="s">
        <v>956</v>
      </c>
      <c r="D1995" t="s">
        <v>995</v>
      </c>
      <c r="E1995" s="29">
        <v>0.5</v>
      </c>
      <c r="F1995" t="s">
        <v>958</v>
      </c>
      <c r="G1995" t="s">
        <v>959</v>
      </c>
      <c r="H1995" s="30">
        <v>0</v>
      </c>
      <c r="I1995" t="s">
        <v>960</v>
      </c>
      <c r="J1995" s="31">
        <f>ROUND(E1995/I1993* H1995,5)</f>
        <v>0</v>
      </c>
      <c r="K1995" s="32"/>
    </row>
    <row r="1996" spans="1:27" x14ac:dyDescent="0.25">
      <c r="B1996" t="s">
        <v>1650</v>
      </c>
      <c r="C1996" t="s">
        <v>956</v>
      </c>
      <c r="D1996" t="s">
        <v>1651</v>
      </c>
      <c r="E1996" s="29">
        <v>0.25</v>
      </c>
      <c r="F1996" t="s">
        <v>958</v>
      </c>
      <c r="G1996" t="s">
        <v>959</v>
      </c>
      <c r="H1996" s="30">
        <v>0</v>
      </c>
      <c r="I1996" t="s">
        <v>960</v>
      </c>
      <c r="J1996" s="31">
        <f>ROUND(E1996/I1993* H1996,5)</f>
        <v>0</v>
      </c>
      <c r="K1996" s="32"/>
    </row>
    <row r="1997" spans="1:27" x14ac:dyDescent="0.25">
      <c r="D1997" s="33" t="s">
        <v>961</v>
      </c>
      <c r="E1997" s="32"/>
      <c r="H1997" s="32"/>
      <c r="K1997" s="30">
        <f>SUM(J1995:J1996)</f>
        <v>0</v>
      </c>
    </row>
    <row r="1998" spans="1:27" x14ac:dyDescent="0.25">
      <c r="B1998" s="22" t="s">
        <v>966</v>
      </c>
      <c r="E1998" s="32"/>
      <c r="H1998" s="32"/>
      <c r="K1998" s="32"/>
    </row>
    <row r="1999" spans="1:27" x14ac:dyDescent="0.25">
      <c r="B1999" t="s">
        <v>1652</v>
      </c>
      <c r="C1999" t="s">
        <v>17</v>
      </c>
      <c r="D1999" t="s">
        <v>1653</v>
      </c>
      <c r="E1999" s="29">
        <v>4</v>
      </c>
      <c r="G1999" t="s">
        <v>959</v>
      </c>
      <c r="H1999" s="30">
        <v>0</v>
      </c>
      <c r="I1999" t="s">
        <v>960</v>
      </c>
      <c r="J1999" s="31">
        <f>ROUND(E1999* H1999,5)</f>
        <v>0</v>
      </c>
      <c r="K1999" s="32"/>
    </row>
    <row r="2000" spans="1:27" x14ac:dyDescent="0.25">
      <c r="B2000" t="s">
        <v>1654</v>
      </c>
      <c r="C2000" t="s">
        <v>17</v>
      </c>
      <c r="D2000" t="s">
        <v>1655</v>
      </c>
      <c r="E2000" s="29">
        <v>1</v>
      </c>
      <c r="G2000" t="s">
        <v>959</v>
      </c>
      <c r="H2000" s="30">
        <v>0</v>
      </c>
      <c r="I2000" t="s">
        <v>960</v>
      </c>
      <c r="J2000" s="31">
        <f>ROUND(E2000* H2000,5)</f>
        <v>0</v>
      </c>
      <c r="K2000" s="32"/>
    </row>
    <row r="2001" spans="1:27" x14ac:dyDescent="0.25">
      <c r="D2001" s="33" t="s">
        <v>974</v>
      </c>
      <c r="E2001" s="32"/>
      <c r="H2001" s="32"/>
      <c r="K2001" s="30">
        <f>SUM(J1999:J2000)</f>
        <v>0</v>
      </c>
    </row>
    <row r="2002" spans="1:27" x14ac:dyDescent="0.25">
      <c r="E2002" s="32"/>
      <c r="H2002" s="32"/>
      <c r="K2002" s="32"/>
    </row>
    <row r="2003" spans="1:27" x14ac:dyDescent="0.25">
      <c r="D2003" s="33" t="s">
        <v>976</v>
      </c>
      <c r="E2003" s="32"/>
      <c r="H2003" s="32">
        <v>1.5</v>
      </c>
      <c r="I2003" t="s">
        <v>977</v>
      </c>
      <c r="J2003">
        <f>ROUND(H2003/100*K1997,5)</f>
        <v>0</v>
      </c>
      <c r="K2003" s="32"/>
    </row>
    <row r="2004" spans="1:27" x14ac:dyDescent="0.25">
      <c r="D2004" s="33" t="s">
        <v>975</v>
      </c>
      <c r="E2004" s="32"/>
      <c r="H2004" s="32"/>
      <c r="K2004" s="34">
        <f>SUM(J1994:J2003)</f>
        <v>0</v>
      </c>
    </row>
    <row r="2005" spans="1:27" x14ac:dyDescent="0.25">
      <c r="D2005" s="33" t="s">
        <v>978</v>
      </c>
      <c r="E2005" s="32"/>
      <c r="H2005" s="32"/>
      <c r="K2005" s="34">
        <f>SUM(K2004:K2004)</f>
        <v>0</v>
      </c>
    </row>
    <row r="2007" spans="1:27" ht="45" customHeight="1" x14ac:dyDescent="0.25">
      <c r="A2007" s="25" t="s">
        <v>1656</v>
      </c>
      <c r="B2007" s="25" t="s">
        <v>781</v>
      </c>
      <c r="C2007" s="26" t="s">
        <v>80</v>
      </c>
      <c r="D2007" s="9" t="s">
        <v>782</v>
      </c>
      <c r="E2007" s="8"/>
      <c r="F2007" s="8"/>
      <c r="G2007" s="26"/>
      <c r="H2007" s="27" t="s">
        <v>953</v>
      </c>
      <c r="I2007" s="7">
        <v>1</v>
      </c>
      <c r="J2007" s="6"/>
      <c r="K2007" s="28">
        <f>ROUND(K2026,2)</f>
        <v>0</v>
      </c>
      <c r="L2007" s="26"/>
      <c r="M2007" s="26"/>
      <c r="N2007" s="26"/>
      <c r="O2007" s="26"/>
      <c r="P2007" s="26"/>
      <c r="Q2007" s="26"/>
      <c r="R2007" s="26"/>
      <c r="S2007" s="26"/>
      <c r="T2007" s="26"/>
      <c r="U2007" s="26"/>
      <c r="V2007" s="26"/>
      <c r="W2007" s="26"/>
      <c r="X2007" s="26"/>
      <c r="Y2007" s="26"/>
      <c r="Z2007" s="26"/>
      <c r="AA2007" s="26"/>
    </row>
    <row r="2008" spans="1:27" x14ac:dyDescent="0.25">
      <c r="B2008" s="22" t="s">
        <v>954</v>
      </c>
    </row>
    <row r="2009" spans="1:27" x14ac:dyDescent="0.25">
      <c r="B2009" t="s">
        <v>1657</v>
      </c>
      <c r="C2009" t="s">
        <v>956</v>
      </c>
      <c r="D2009" t="s">
        <v>993</v>
      </c>
      <c r="E2009" s="29">
        <v>0.38</v>
      </c>
      <c r="F2009" t="s">
        <v>958</v>
      </c>
      <c r="G2009" t="s">
        <v>959</v>
      </c>
      <c r="H2009" s="30">
        <v>0</v>
      </c>
      <c r="I2009" t="s">
        <v>960</v>
      </c>
      <c r="J2009" s="31">
        <f>ROUND(E2009/I2007* H2009,5)</f>
        <v>0</v>
      </c>
      <c r="K2009" s="32"/>
    </row>
    <row r="2010" spans="1:27" x14ac:dyDescent="0.25">
      <c r="B2010" t="s">
        <v>1658</v>
      </c>
      <c r="C2010" t="s">
        <v>956</v>
      </c>
      <c r="D2010" t="s">
        <v>995</v>
      </c>
      <c r="E2010" s="29">
        <v>0.19</v>
      </c>
      <c r="F2010" t="s">
        <v>958</v>
      </c>
      <c r="G2010" t="s">
        <v>959</v>
      </c>
      <c r="H2010" s="30">
        <v>0</v>
      </c>
      <c r="I2010" t="s">
        <v>960</v>
      </c>
      <c r="J2010" s="31">
        <f>ROUND(E2010/I2007* H2010,5)</f>
        <v>0</v>
      </c>
      <c r="K2010" s="32"/>
    </row>
    <row r="2011" spans="1:27" x14ac:dyDescent="0.25">
      <c r="B2011" t="s">
        <v>1659</v>
      </c>
      <c r="C2011" t="s">
        <v>956</v>
      </c>
      <c r="D2011" t="s">
        <v>1400</v>
      </c>
      <c r="E2011" s="29">
        <v>0.2</v>
      </c>
      <c r="F2011" t="s">
        <v>958</v>
      </c>
      <c r="G2011" t="s">
        <v>959</v>
      </c>
      <c r="H2011" s="30">
        <v>0</v>
      </c>
      <c r="I2011" t="s">
        <v>960</v>
      </c>
      <c r="J2011" s="31">
        <f>ROUND(E2011/I2007* H2011,5)</f>
        <v>0</v>
      </c>
      <c r="K2011" s="32"/>
    </row>
    <row r="2012" spans="1:27" x14ac:dyDescent="0.25">
      <c r="B2012" t="s">
        <v>1660</v>
      </c>
      <c r="C2012" t="s">
        <v>956</v>
      </c>
      <c r="D2012" t="s">
        <v>1661</v>
      </c>
      <c r="E2012" s="29">
        <v>0.2</v>
      </c>
      <c r="F2012" t="s">
        <v>958</v>
      </c>
      <c r="G2012" t="s">
        <v>959</v>
      </c>
      <c r="H2012" s="30">
        <v>0</v>
      </c>
      <c r="I2012" t="s">
        <v>960</v>
      </c>
      <c r="J2012" s="31">
        <f>ROUND(E2012/I2007* H2012,5)</f>
        <v>0</v>
      </c>
      <c r="K2012" s="32"/>
    </row>
    <row r="2013" spans="1:27" x14ac:dyDescent="0.25">
      <c r="D2013" s="33" t="s">
        <v>961</v>
      </c>
      <c r="E2013" s="32"/>
      <c r="H2013" s="32"/>
      <c r="K2013" s="30">
        <f>SUM(J2009:J2012)</f>
        <v>0</v>
      </c>
    </row>
    <row r="2014" spans="1:27" x14ac:dyDescent="0.25">
      <c r="B2014" s="22" t="s">
        <v>962</v>
      </c>
      <c r="E2014" s="32"/>
      <c r="H2014" s="32"/>
      <c r="K2014" s="32"/>
    </row>
    <row r="2015" spans="1:27" x14ac:dyDescent="0.25">
      <c r="B2015" t="s">
        <v>1662</v>
      </c>
      <c r="C2015" t="s">
        <v>956</v>
      </c>
      <c r="D2015" t="s">
        <v>1366</v>
      </c>
      <c r="E2015" s="29">
        <v>5.0999999999999997E-2</v>
      </c>
      <c r="F2015" t="s">
        <v>958</v>
      </c>
      <c r="G2015" t="s">
        <v>959</v>
      </c>
      <c r="H2015" s="30">
        <v>0</v>
      </c>
      <c r="I2015" t="s">
        <v>960</v>
      </c>
      <c r="J2015" s="31">
        <f>ROUND(E2015/I2007* H2015,5)</f>
        <v>0</v>
      </c>
      <c r="K2015" s="32"/>
    </row>
    <row r="2016" spans="1:27" x14ac:dyDescent="0.25">
      <c r="B2016" t="s">
        <v>1663</v>
      </c>
      <c r="C2016" t="s">
        <v>956</v>
      </c>
      <c r="D2016" t="s">
        <v>1664</v>
      </c>
      <c r="E2016" s="29">
        <v>0.13</v>
      </c>
      <c r="F2016" t="s">
        <v>958</v>
      </c>
      <c r="G2016" t="s">
        <v>959</v>
      </c>
      <c r="H2016" s="30">
        <v>0</v>
      </c>
      <c r="I2016" t="s">
        <v>960</v>
      </c>
      <c r="J2016" s="31">
        <f>ROUND(E2016/I2007* H2016,5)</f>
        <v>0</v>
      </c>
      <c r="K2016" s="32"/>
    </row>
    <row r="2017" spans="1:27" x14ac:dyDescent="0.25">
      <c r="D2017" s="33" t="s">
        <v>965</v>
      </c>
      <c r="E2017" s="32"/>
      <c r="H2017" s="32"/>
      <c r="K2017" s="30">
        <f>SUM(J2015:J2016)</f>
        <v>0</v>
      </c>
    </row>
    <row r="2018" spans="1:27" x14ac:dyDescent="0.25">
      <c r="B2018" s="22" t="s">
        <v>966</v>
      </c>
      <c r="E2018" s="32"/>
      <c r="H2018" s="32"/>
      <c r="K2018" s="32"/>
    </row>
    <row r="2019" spans="1:27" x14ac:dyDescent="0.25">
      <c r="B2019" t="s">
        <v>1665</v>
      </c>
      <c r="C2019" t="s">
        <v>970</v>
      </c>
      <c r="D2019" t="s">
        <v>1666</v>
      </c>
      <c r="E2019" s="29">
        <v>0.73499999999999999</v>
      </c>
      <c r="G2019" t="s">
        <v>959</v>
      </c>
      <c r="H2019" s="30">
        <v>0</v>
      </c>
      <c r="I2019" t="s">
        <v>960</v>
      </c>
      <c r="J2019" s="31">
        <f>ROUND(E2019* H2019,5)</f>
        <v>0</v>
      </c>
      <c r="K2019" s="32"/>
    </row>
    <row r="2020" spans="1:27" x14ac:dyDescent="0.25">
      <c r="B2020" t="s">
        <v>1667</v>
      </c>
      <c r="C2020" t="s">
        <v>17</v>
      </c>
      <c r="D2020" t="s">
        <v>1668</v>
      </c>
      <c r="E2020" s="29">
        <v>1</v>
      </c>
      <c r="G2020" t="s">
        <v>959</v>
      </c>
      <c r="H2020" s="30">
        <v>0</v>
      </c>
      <c r="I2020" t="s">
        <v>960</v>
      </c>
      <c r="J2020" s="31">
        <f>ROUND(E2020* H2020,5)</f>
        <v>0</v>
      </c>
      <c r="K2020" s="32"/>
    </row>
    <row r="2021" spans="1:27" x14ac:dyDescent="0.25">
      <c r="B2021" t="s">
        <v>1669</v>
      </c>
      <c r="C2021" t="s">
        <v>107</v>
      </c>
      <c r="D2021" t="s">
        <v>1670</v>
      </c>
      <c r="E2021" s="29">
        <v>0.11</v>
      </c>
      <c r="G2021" t="s">
        <v>959</v>
      </c>
      <c r="H2021" s="30">
        <v>0</v>
      </c>
      <c r="I2021" t="s">
        <v>960</v>
      </c>
      <c r="J2021" s="31">
        <f>ROUND(E2021* H2021,5)</f>
        <v>0</v>
      </c>
      <c r="K2021" s="32"/>
    </row>
    <row r="2022" spans="1:27" x14ac:dyDescent="0.25">
      <c r="B2022" t="s">
        <v>1671</v>
      </c>
      <c r="C2022" t="s">
        <v>80</v>
      </c>
      <c r="D2022" t="s">
        <v>1672</v>
      </c>
      <c r="E2022" s="29">
        <v>1.2</v>
      </c>
      <c r="G2022" t="s">
        <v>959</v>
      </c>
      <c r="H2022" s="30">
        <v>0</v>
      </c>
      <c r="I2022" t="s">
        <v>960</v>
      </c>
      <c r="J2022" s="31">
        <f>ROUND(E2022* H2022,5)</f>
        <v>0</v>
      </c>
      <c r="K2022" s="32"/>
    </row>
    <row r="2023" spans="1:27" x14ac:dyDescent="0.25">
      <c r="B2023" t="s">
        <v>1673</v>
      </c>
      <c r="C2023" t="s">
        <v>17</v>
      </c>
      <c r="D2023" t="s">
        <v>1674</v>
      </c>
      <c r="E2023" s="29">
        <v>0.33</v>
      </c>
      <c r="G2023" t="s">
        <v>959</v>
      </c>
      <c r="H2023" s="30">
        <v>0</v>
      </c>
      <c r="I2023" t="s">
        <v>960</v>
      </c>
      <c r="J2023" s="31">
        <f>ROUND(E2023* H2023,5)</f>
        <v>0</v>
      </c>
      <c r="K2023" s="32"/>
    </row>
    <row r="2024" spans="1:27" x14ac:dyDescent="0.25">
      <c r="D2024" s="33" t="s">
        <v>974</v>
      </c>
      <c r="E2024" s="32"/>
      <c r="H2024" s="32"/>
      <c r="K2024" s="30">
        <f>SUM(J2019:J2023)</f>
        <v>0</v>
      </c>
    </row>
    <row r="2025" spans="1:27" x14ac:dyDescent="0.25">
      <c r="D2025" s="33" t="s">
        <v>975</v>
      </c>
      <c r="E2025" s="32"/>
      <c r="H2025" s="32"/>
      <c r="K2025" s="34">
        <f>SUM(J2008:J2024)</f>
        <v>0</v>
      </c>
    </row>
    <row r="2026" spans="1:27" x14ac:dyDescent="0.25">
      <c r="D2026" s="33" t="s">
        <v>978</v>
      </c>
      <c r="E2026" s="32"/>
      <c r="H2026" s="32"/>
      <c r="K2026" s="34">
        <f>SUM(K2025:K2025)</f>
        <v>0</v>
      </c>
    </row>
    <row r="2028" spans="1:27" ht="45" customHeight="1" x14ac:dyDescent="0.25">
      <c r="A2028" s="25" t="s">
        <v>1675</v>
      </c>
      <c r="B2028" s="25" t="s">
        <v>783</v>
      </c>
      <c r="C2028" s="26" t="s">
        <v>80</v>
      </c>
      <c r="D2028" s="9" t="s">
        <v>784</v>
      </c>
      <c r="E2028" s="8"/>
      <c r="F2028" s="8"/>
      <c r="G2028" s="26"/>
      <c r="H2028" s="27" t="s">
        <v>953</v>
      </c>
      <c r="I2028" s="7">
        <v>1</v>
      </c>
      <c r="J2028" s="6"/>
      <c r="K2028" s="28">
        <f>ROUND(K2047,2)</f>
        <v>0</v>
      </c>
      <c r="L2028" s="26"/>
      <c r="M2028" s="26"/>
      <c r="N2028" s="26"/>
      <c r="O2028" s="26"/>
      <c r="P2028" s="26"/>
      <c r="Q2028" s="26"/>
      <c r="R2028" s="26"/>
      <c r="S2028" s="26"/>
      <c r="T2028" s="26"/>
      <c r="U2028" s="26"/>
      <c r="V2028" s="26"/>
      <c r="W2028" s="26"/>
      <c r="X2028" s="26"/>
      <c r="Y2028" s="26"/>
      <c r="Z2028" s="26"/>
      <c r="AA2028" s="26"/>
    </row>
    <row r="2029" spans="1:27" x14ac:dyDescent="0.25">
      <c r="B2029" s="22" t="s">
        <v>954</v>
      </c>
    </row>
    <row r="2030" spans="1:27" x14ac:dyDescent="0.25">
      <c r="B2030" t="s">
        <v>1399</v>
      </c>
      <c r="C2030" t="s">
        <v>956</v>
      </c>
      <c r="D2030" t="s">
        <v>1400</v>
      </c>
      <c r="E2030" s="29">
        <v>0.2</v>
      </c>
      <c r="F2030" t="s">
        <v>958</v>
      </c>
      <c r="G2030" t="s">
        <v>959</v>
      </c>
      <c r="H2030" s="30">
        <v>0</v>
      </c>
      <c r="I2030" t="s">
        <v>960</v>
      </c>
      <c r="J2030" s="31">
        <f>ROUND(E2030/I2028* H2030,5)</f>
        <v>0</v>
      </c>
      <c r="K2030" s="32"/>
    </row>
    <row r="2031" spans="1:27" x14ac:dyDescent="0.25">
      <c r="B2031" t="s">
        <v>1401</v>
      </c>
      <c r="C2031" t="s">
        <v>956</v>
      </c>
      <c r="D2031" t="s">
        <v>1402</v>
      </c>
      <c r="E2031" s="29">
        <v>0.2</v>
      </c>
      <c r="F2031" t="s">
        <v>958</v>
      </c>
      <c r="G2031" t="s">
        <v>959</v>
      </c>
      <c r="H2031" s="30">
        <v>0</v>
      </c>
      <c r="I2031" t="s">
        <v>960</v>
      </c>
      <c r="J2031" s="31">
        <f>ROUND(E2031/I2028* H2031,5)</f>
        <v>0</v>
      </c>
      <c r="K2031" s="32"/>
    </row>
    <row r="2032" spans="1:27" x14ac:dyDescent="0.25">
      <c r="B2032" t="s">
        <v>994</v>
      </c>
      <c r="C2032" t="s">
        <v>956</v>
      </c>
      <c r="D2032" t="s">
        <v>995</v>
      </c>
      <c r="E2032" s="29">
        <v>0.19</v>
      </c>
      <c r="F2032" t="s">
        <v>958</v>
      </c>
      <c r="G2032" t="s">
        <v>959</v>
      </c>
      <c r="H2032" s="30">
        <v>0</v>
      </c>
      <c r="I2032" t="s">
        <v>960</v>
      </c>
      <c r="J2032" s="31">
        <f>ROUND(E2032/I2028* H2032,5)</f>
        <v>0</v>
      </c>
      <c r="K2032" s="32"/>
    </row>
    <row r="2033" spans="2:11" x14ac:dyDescent="0.25">
      <c r="B2033" t="s">
        <v>992</v>
      </c>
      <c r="C2033" t="s">
        <v>956</v>
      </c>
      <c r="D2033" t="s">
        <v>993</v>
      </c>
      <c r="E2033" s="29">
        <v>0.38</v>
      </c>
      <c r="F2033" t="s">
        <v>958</v>
      </c>
      <c r="G2033" t="s">
        <v>959</v>
      </c>
      <c r="H2033" s="30">
        <v>0</v>
      </c>
      <c r="I2033" t="s">
        <v>960</v>
      </c>
      <c r="J2033" s="31">
        <f>ROUND(E2033/I2028* H2033,5)</f>
        <v>0</v>
      </c>
      <c r="K2033" s="32"/>
    </row>
    <row r="2034" spans="2:11" x14ac:dyDescent="0.25">
      <c r="D2034" s="33" t="s">
        <v>961</v>
      </c>
      <c r="E2034" s="32"/>
      <c r="H2034" s="32"/>
      <c r="K2034" s="30">
        <f>SUM(J2030:J2033)</f>
        <v>0</v>
      </c>
    </row>
    <row r="2035" spans="2:11" x14ac:dyDescent="0.25">
      <c r="B2035" s="22" t="s">
        <v>962</v>
      </c>
      <c r="E2035" s="32"/>
      <c r="H2035" s="32"/>
      <c r="K2035" s="32"/>
    </row>
    <row r="2036" spans="2:11" x14ac:dyDescent="0.25">
      <c r="B2036" t="s">
        <v>1676</v>
      </c>
      <c r="C2036" t="s">
        <v>956</v>
      </c>
      <c r="D2036" t="s">
        <v>1664</v>
      </c>
      <c r="E2036" s="29">
        <v>0.11</v>
      </c>
      <c r="F2036" t="s">
        <v>958</v>
      </c>
      <c r="G2036" t="s">
        <v>959</v>
      </c>
      <c r="H2036" s="30">
        <v>0</v>
      </c>
      <c r="I2036" t="s">
        <v>960</v>
      </c>
      <c r="J2036" s="31">
        <f>ROUND(E2036/I2028* H2036,5)</f>
        <v>0</v>
      </c>
      <c r="K2036" s="32"/>
    </row>
    <row r="2037" spans="2:11" x14ac:dyDescent="0.25">
      <c r="B2037" t="s">
        <v>1365</v>
      </c>
      <c r="C2037" t="s">
        <v>956</v>
      </c>
      <c r="D2037" t="s">
        <v>1366</v>
      </c>
      <c r="E2037" s="29">
        <v>4.2000000000000003E-2</v>
      </c>
      <c r="F2037" t="s">
        <v>958</v>
      </c>
      <c r="G2037" t="s">
        <v>959</v>
      </c>
      <c r="H2037" s="30">
        <v>0</v>
      </c>
      <c r="I2037" t="s">
        <v>960</v>
      </c>
      <c r="J2037" s="31">
        <f>ROUND(E2037/I2028* H2037,5)</f>
        <v>0</v>
      </c>
      <c r="K2037" s="32"/>
    </row>
    <row r="2038" spans="2:11" x14ac:dyDescent="0.25">
      <c r="D2038" s="33" t="s">
        <v>965</v>
      </c>
      <c r="E2038" s="32"/>
      <c r="H2038" s="32"/>
      <c r="K2038" s="30">
        <f>SUM(J2036:J2037)</f>
        <v>0</v>
      </c>
    </row>
    <row r="2039" spans="2:11" x14ac:dyDescent="0.25">
      <c r="B2039" s="22" t="s">
        <v>966</v>
      </c>
      <c r="E2039" s="32"/>
      <c r="H2039" s="32"/>
      <c r="K2039" s="32"/>
    </row>
    <row r="2040" spans="2:11" x14ac:dyDescent="0.25">
      <c r="B2040" t="s">
        <v>1677</v>
      </c>
      <c r="C2040" t="s">
        <v>17</v>
      </c>
      <c r="D2040" t="s">
        <v>1678</v>
      </c>
      <c r="E2040" s="29">
        <v>1</v>
      </c>
      <c r="G2040" t="s">
        <v>959</v>
      </c>
      <c r="H2040" s="30">
        <v>0</v>
      </c>
      <c r="I2040" t="s">
        <v>960</v>
      </c>
      <c r="J2040" s="31">
        <f>ROUND(E2040* H2040,5)</f>
        <v>0</v>
      </c>
      <c r="K2040" s="32"/>
    </row>
    <row r="2041" spans="2:11" x14ac:dyDescent="0.25">
      <c r="B2041" t="s">
        <v>1679</v>
      </c>
      <c r="C2041" t="s">
        <v>17</v>
      </c>
      <c r="D2041" t="s">
        <v>1680</v>
      </c>
      <c r="E2041" s="29">
        <v>0.33</v>
      </c>
      <c r="G2041" t="s">
        <v>959</v>
      </c>
      <c r="H2041" s="30">
        <v>0</v>
      </c>
      <c r="I2041" t="s">
        <v>960</v>
      </c>
      <c r="J2041" s="31">
        <f>ROUND(E2041* H2041,5)</f>
        <v>0</v>
      </c>
      <c r="K2041" s="32"/>
    </row>
    <row r="2042" spans="2:11" x14ac:dyDescent="0.25">
      <c r="B2042" t="s">
        <v>1681</v>
      </c>
      <c r="C2042" t="s">
        <v>80</v>
      </c>
      <c r="D2042" t="s">
        <v>1682</v>
      </c>
      <c r="E2042" s="29">
        <v>1.2</v>
      </c>
      <c r="G2042" t="s">
        <v>959</v>
      </c>
      <c r="H2042" s="30">
        <v>0</v>
      </c>
      <c r="I2042" t="s">
        <v>960</v>
      </c>
      <c r="J2042" s="31">
        <f>ROUND(E2042* H2042,5)</f>
        <v>0</v>
      </c>
      <c r="K2042" s="32"/>
    </row>
    <row r="2043" spans="2:11" x14ac:dyDescent="0.25">
      <c r="B2043" t="s">
        <v>1683</v>
      </c>
      <c r="C2043" t="s">
        <v>107</v>
      </c>
      <c r="D2043" t="s">
        <v>1670</v>
      </c>
      <c r="E2043" s="29">
        <v>0.104</v>
      </c>
      <c r="G2043" t="s">
        <v>959</v>
      </c>
      <c r="H2043" s="30">
        <v>0</v>
      </c>
      <c r="I2043" t="s">
        <v>960</v>
      </c>
      <c r="J2043" s="31">
        <f>ROUND(E2043* H2043,5)</f>
        <v>0</v>
      </c>
      <c r="K2043" s="32"/>
    </row>
    <row r="2044" spans="2:11" x14ac:dyDescent="0.25">
      <c r="B2044" t="s">
        <v>1684</v>
      </c>
      <c r="C2044" t="s">
        <v>970</v>
      </c>
      <c r="D2044" t="s">
        <v>1666</v>
      </c>
      <c r="E2044" s="29">
        <v>0.66400000000000003</v>
      </c>
      <c r="G2044" t="s">
        <v>959</v>
      </c>
      <c r="H2044" s="30">
        <v>0</v>
      </c>
      <c r="I2044" t="s">
        <v>960</v>
      </c>
      <c r="J2044" s="31">
        <f>ROUND(E2044* H2044,5)</f>
        <v>0</v>
      </c>
      <c r="K2044" s="32"/>
    </row>
    <row r="2045" spans="2:11" x14ac:dyDescent="0.25">
      <c r="D2045" s="33" t="s">
        <v>974</v>
      </c>
      <c r="E2045" s="32"/>
      <c r="H2045" s="32"/>
      <c r="K2045" s="30">
        <f>SUM(J2040:J2044)</f>
        <v>0</v>
      </c>
    </row>
    <row r="2046" spans="2:11" x14ac:dyDescent="0.25">
      <c r="D2046" s="33" t="s">
        <v>975</v>
      </c>
      <c r="E2046" s="32"/>
      <c r="H2046" s="32"/>
      <c r="K2046" s="34">
        <f>SUM(J2029:J2045)</f>
        <v>0</v>
      </c>
    </row>
    <row r="2047" spans="2:11" x14ac:dyDescent="0.25">
      <c r="D2047" s="33" t="s">
        <v>978</v>
      </c>
      <c r="E2047" s="32"/>
      <c r="H2047" s="32"/>
      <c r="K2047" s="34">
        <f>SUM(K2046:K2046)</f>
        <v>0</v>
      </c>
    </row>
    <row r="2049" spans="1:27" ht="45" customHeight="1" x14ac:dyDescent="0.25">
      <c r="A2049" s="25" t="s">
        <v>1685</v>
      </c>
      <c r="B2049" s="25" t="s">
        <v>802</v>
      </c>
      <c r="C2049" s="26" t="s">
        <v>80</v>
      </c>
      <c r="D2049" s="9" t="s">
        <v>803</v>
      </c>
      <c r="E2049" s="8"/>
      <c r="F2049" s="8"/>
      <c r="G2049" s="26"/>
      <c r="H2049" s="27" t="s">
        <v>953</v>
      </c>
      <c r="I2049" s="7">
        <v>1</v>
      </c>
      <c r="J2049" s="6"/>
      <c r="K2049" s="28">
        <f>ROUND(K2070,2)</f>
        <v>0</v>
      </c>
      <c r="L2049" s="26"/>
      <c r="M2049" s="26"/>
      <c r="N2049" s="26"/>
      <c r="O2049" s="26"/>
      <c r="P2049" s="26"/>
      <c r="Q2049" s="26"/>
      <c r="R2049" s="26"/>
      <c r="S2049" s="26"/>
      <c r="T2049" s="26"/>
      <c r="U2049" s="26"/>
      <c r="V2049" s="26"/>
      <c r="W2049" s="26"/>
      <c r="X2049" s="26"/>
      <c r="Y2049" s="26"/>
      <c r="Z2049" s="26"/>
      <c r="AA2049" s="26"/>
    </row>
    <row r="2050" spans="1:27" x14ac:dyDescent="0.25">
      <c r="B2050" s="22" t="s">
        <v>954</v>
      </c>
    </row>
    <row r="2051" spans="1:27" x14ac:dyDescent="0.25">
      <c r="B2051" t="s">
        <v>992</v>
      </c>
      <c r="C2051" t="s">
        <v>956</v>
      </c>
      <c r="D2051" t="s">
        <v>993</v>
      </c>
      <c r="E2051" s="29">
        <v>0.38</v>
      </c>
      <c r="F2051" t="s">
        <v>958</v>
      </c>
      <c r="G2051" t="s">
        <v>959</v>
      </c>
      <c r="H2051" s="30">
        <v>0</v>
      </c>
      <c r="I2051" t="s">
        <v>960</v>
      </c>
      <c r="J2051" s="31">
        <f>ROUND(E2051/I2049* H2051,5)</f>
        <v>0</v>
      </c>
      <c r="K2051" s="32"/>
    </row>
    <row r="2052" spans="1:27" x14ac:dyDescent="0.25">
      <c r="B2052" t="s">
        <v>994</v>
      </c>
      <c r="C2052" t="s">
        <v>956</v>
      </c>
      <c r="D2052" t="s">
        <v>995</v>
      </c>
      <c r="E2052" s="29">
        <v>0.19</v>
      </c>
      <c r="F2052" t="s">
        <v>958</v>
      </c>
      <c r="G2052" t="s">
        <v>959</v>
      </c>
      <c r="H2052" s="30">
        <v>0</v>
      </c>
      <c r="I2052" t="s">
        <v>960</v>
      </c>
      <c r="J2052" s="31">
        <f>ROUND(E2052/I2049* H2052,5)</f>
        <v>0</v>
      </c>
      <c r="K2052" s="32"/>
    </row>
    <row r="2053" spans="1:27" x14ac:dyDescent="0.25">
      <c r="B2053" t="s">
        <v>1399</v>
      </c>
      <c r="C2053" t="s">
        <v>956</v>
      </c>
      <c r="D2053" t="s">
        <v>1400</v>
      </c>
      <c r="E2053" s="29">
        <v>0.2</v>
      </c>
      <c r="F2053" t="s">
        <v>958</v>
      </c>
      <c r="G2053" t="s">
        <v>959</v>
      </c>
      <c r="H2053" s="30">
        <v>0</v>
      </c>
      <c r="I2053" t="s">
        <v>960</v>
      </c>
      <c r="J2053" s="31">
        <f>ROUND(E2053/I2049* H2053,5)</f>
        <v>0</v>
      </c>
      <c r="K2053" s="32"/>
    </row>
    <row r="2054" spans="1:27" x14ac:dyDescent="0.25">
      <c r="B2054" t="s">
        <v>1401</v>
      </c>
      <c r="C2054" t="s">
        <v>956</v>
      </c>
      <c r="D2054" t="s">
        <v>1402</v>
      </c>
      <c r="E2054" s="29">
        <v>0.2</v>
      </c>
      <c r="F2054" t="s">
        <v>958</v>
      </c>
      <c r="G2054" t="s">
        <v>959</v>
      </c>
      <c r="H2054" s="30">
        <v>0</v>
      </c>
      <c r="I2054" t="s">
        <v>960</v>
      </c>
      <c r="J2054" s="31">
        <f>ROUND(E2054/I2049* H2054,5)</f>
        <v>0</v>
      </c>
      <c r="K2054" s="32"/>
    </row>
    <row r="2055" spans="1:27" x14ac:dyDescent="0.25">
      <c r="D2055" s="33" t="s">
        <v>961</v>
      </c>
      <c r="E2055" s="32"/>
      <c r="H2055" s="32"/>
      <c r="K2055" s="30">
        <f>SUM(J2051:J2054)</f>
        <v>0</v>
      </c>
    </row>
    <row r="2056" spans="1:27" x14ac:dyDescent="0.25">
      <c r="B2056" s="22" t="s">
        <v>962</v>
      </c>
      <c r="E2056" s="32"/>
      <c r="H2056" s="32"/>
      <c r="K2056" s="32"/>
    </row>
    <row r="2057" spans="1:27" x14ac:dyDescent="0.25">
      <c r="B2057" t="s">
        <v>1368</v>
      </c>
      <c r="C2057" t="s">
        <v>956</v>
      </c>
      <c r="D2057" t="s">
        <v>1369</v>
      </c>
      <c r="E2057" s="29">
        <v>0.06</v>
      </c>
      <c r="F2057" t="s">
        <v>958</v>
      </c>
      <c r="G2057" t="s">
        <v>959</v>
      </c>
      <c r="H2057" s="30">
        <v>0</v>
      </c>
      <c r="I2057" t="s">
        <v>960</v>
      </c>
      <c r="J2057" s="31">
        <f>ROUND(E2057/I2049* H2057,5)</f>
        <v>0</v>
      </c>
      <c r="K2057" s="32"/>
    </row>
    <row r="2058" spans="1:27" x14ac:dyDescent="0.25">
      <c r="B2058" t="s">
        <v>1676</v>
      </c>
      <c r="C2058" t="s">
        <v>956</v>
      </c>
      <c r="D2058" t="s">
        <v>1664</v>
      </c>
      <c r="E2058" s="29">
        <v>0.13</v>
      </c>
      <c r="F2058" t="s">
        <v>958</v>
      </c>
      <c r="G2058" t="s">
        <v>959</v>
      </c>
      <c r="H2058" s="30">
        <v>0</v>
      </c>
      <c r="I2058" t="s">
        <v>960</v>
      </c>
      <c r="J2058" s="31">
        <f>ROUND(E2058/I2049* H2058,5)</f>
        <v>0</v>
      </c>
      <c r="K2058" s="32"/>
    </row>
    <row r="2059" spans="1:27" x14ac:dyDescent="0.25">
      <c r="D2059" s="33" t="s">
        <v>965</v>
      </c>
      <c r="E2059" s="32"/>
      <c r="H2059" s="32"/>
      <c r="K2059" s="30">
        <f>SUM(J2057:J2058)</f>
        <v>0</v>
      </c>
    </row>
    <row r="2060" spans="1:27" x14ac:dyDescent="0.25">
      <c r="B2060" s="22" t="s">
        <v>966</v>
      </c>
      <c r="E2060" s="32"/>
      <c r="H2060" s="32"/>
      <c r="K2060" s="32"/>
    </row>
    <row r="2061" spans="1:27" x14ac:dyDescent="0.25">
      <c r="B2061" t="s">
        <v>1686</v>
      </c>
      <c r="C2061" t="s">
        <v>17</v>
      </c>
      <c r="D2061" t="s">
        <v>1687</v>
      </c>
      <c r="E2061" s="29">
        <v>0.33</v>
      </c>
      <c r="G2061" t="s">
        <v>959</v>
      </c>
      <c r="H2061" s="30">
        <v>0</v>
      </c>
      <c r="I2061" t="s">
        <v>960</v>
      </c>
      <c r="J2061" s="31">
        <f>ROUND(E2061* H2061,5)</f>
        <v>0</v>
      </c>
      <c r="K2061" s="32"/>
    </row>
    <row r="2062" spans="1:27" x14ac:dyDescent="0.25">
      <c r="B2062" t="s">
        <v>1688</v>
      </c>
      <c r="C2062" t="s">
        <v>17</v>
      </c>
      <c r="D2062" t="s">
        <v>1689</v>
      </c>
      <c r="E2062" s="29">
        <v>1</v>
      </c>
      <c r="G2062" t="s">
        <v>959</v>
      </c>
      <c r="H2062" s="30">
        <v>0</v>
      </c>
      <c r="I2062" t="s">
        <v>960</v>
      </c>
      <c r="J2062" s="31">
        <f>ROUND(E2062* H2062,5)</f>
        <v>0</v>
      </c>
      <c r="K2062" s="32"/>
    </row>
    <row r="2063" spans="1:27" x14ac:dyDescent="0.25">
      <c r="B2063" t="s">
        <v>1683</v>
      </c>
      <c r="C2063" t="s">
        <v>107</v>
      </c>
      <c r="D2063" t="s">
        <v>1670</v>
      </c>
      <c r="E2063" s="29">
        <v>0.1103</v>
      </c>
      <c r="G2063" t="s">
        <v>959</v>
      </c>
      <c r="H2063" s="30">
        <v>0</v>
      </c>
      <c r="I2063" t="s">
        <v>960</v>
      </c>
      <c r="J2063" s="31">
        <f>ROUND(E2063* H2063,5)</f>
        <v>0</v>
      </c>
      <c r="K2063" s="32"/>
    </row>
    <row r="2064" spans="1:27" x14ac:dyDescent="0.25">
      <c r="B2064" t="s">
        <v>1690</v>
      </c>
      <c r="C2064" t="s">
        <v>970</v>
      </c>
      <c r="D2064" t="s">
        <v>1691</v>
      </c>
      <c r="E2064" s="29">
        <v>0.73499999999999999</v>
      </c>
      <c r="G2064" t="s">
        <v>959</v>
      </c>
      <c r="H2064" s="30">
        <v>0</v>
      </c>
      <c r="I2064" t="s">
        <v>960</v>
      </c>
      <c r="J2064" s="31">
        <f>ROUND(E2064* H2064,5)</f>
        <v>0</v>
      </c>
      <c r="K2064" s="32"/>
    </row>
    <row r="2065" spans="1:27" x14ac:dyDescent="0.25">
      <c r="B2065" t="s">
        <v>1692</v>
      </c>
      <c r="C2065" t="s">
        <v>80</v>
      </c>
      <c r="D2065" t="s">
        <v>1693</v>
      </c>
      <c r="E2065" s="29">
        <v>1.2</v>
      </c>
      <c r="G2065" t="s">
        <v>959</v>
      </c>
      <c r="H2065" s="30">
        <v>0</v>
      </c>
      <c r="I2065" t="s">
        <v>960</v>
      </c>
      <c r="J2065" s="31">
        <f>ROUND(E2065* H2065,5)</f>
        <v>0</v>
      </c>
      <c r="K2065" s="32"/>
    </row>
    <row r="2066" spans="1:27" x14ac:dyDescent="0.25">
      <c r="D2066" s="33" t="s">
        <v>974</v>
      </c>
      <c r="E2066" s="32"/>
      <c r="H2066" s="32"/>
      <c r="K2066" s="30">
        <f>SUM(J2061:J2065)</f>
        <v>0</v>
      </c>
    </row>
    <row r="2067" spans="1:27" x14ac:dyDescent="0.25">
      <c r="E2067" s="32"/>
      <c r="H2067" s="32"/>
      <c r="K2067" s="32"/>
    </row>
    <row r="2068" spans="1:27" x14ac:dyDescent="0.25">
      <c r="D2068" s="33" t="s">
        <v>976</v>
      </c>
      <c r="E2068" s="32"/>
      <c r="H2068" s="32">
        <v>1.5</v>
      </c>
      <c r="I2068" t="s">
        <v>977</v>
      </c>
      <c r="J2068">
        <f>ROUND(H2068/100*K2055,5)</f>
        <v>0</v>
      </c>
      <c r="K2068" s="32"/>
    </row>
    <row r="2069" spans="1:27" x14ac:dyDescent="0.25">
      <c r="D2069" s="33" t="s">
        <v>975</v>
      </c>
      <c r="E2069" s="32"/>
      <c r="H2069" s="32"/>
      <c r="K2069" s="34">
        <f>SUM(J2050:J2068)</f>
        <v>0</v>
      </c>
    </row>
    <row r="2070" spans="1:27" x14ac:dyDescent="0.25">
      <c r="D2070" s="33" t="s">
        <v>978</v>
      </c>
      <c r="E2070" s="32"/>
      <c r="H2070" s="32"/>
      <c r="K2070" s="34">
        <f>SUM(K2069:K2069)</f>
        <v>0</v>
      </c>
    </row>
    <row r="2072" spans="1:27" ht="45" customHeight="1" x14ac:dyDescent="0.25">
      <c r="A2072" s="25" t="s">
        <v>1694</v>
      </c>
      <c r="B2072" s="25" t="s">
        <v>798</v>
      </c>
      <c r="C2072" s="26" t="s">
        <v>80</v>
      </c>
      <c r="D2072" s="9" t="s">
        <v>799</v>
      </c>
      <c r="E2072" s="8"/>
      <c r="F2072" s="8"/>
      <c r="G2072" s="26"/>
      <c r="H2072" s="27" t="s">
        <v>953</v>
      </c>
      <c r="I2072" s="7">
        <v>1</v>
      </c>
      <c r="J2072" s="6"/>
      <c r="K2072" s="28">
        <f>ROUND(K2086,2)</f>
        <v>0</v>
      </c>
      <c r="L2072" s="26"/>
      <c r="M2072" s="26"/>
      <c r="N2072" s="26"/>
      <c r="O2072" s="26"/>
      <c r="P2072" s="26"/>
      <c r="Q2072" s="26"/>
      <c r="R2072" s="26"/>
      <c r="S2072" s="26"/>
      <c r="T2072" s="26"/>
      <c r="U2072" s="26"/>
      <c r="V2072" s="26"/>
      <c r="W2072" s="26"/>
      <c r="X2072" s="26"/>
      <c r="Y2072" s="26"/>
      <c r="Z2072" s="26"/>
      <c r="AA2072" s="26"/>
    </row>
    <row r="2073" spans="1:27" x14ac:dyDescent="0.25">
      <c r="B2073" s="22" t="s">
        <v>954</v>
      </c>
    </row>
    <row r="2074" spans="1:27" x14ac:dyDescent="0.25">
      <c r="B2074" t="s">
        <v>1401</v>
      </c>
      <c r="C2074" t="s">
        <v>956</v>
      </c>
      <c r="D2074" t="s">
        <v>1402</v>
      </c>
      <c r="E2074" s="29">
        <v>0.7</v>
      </c>
      <c r="F2074" t="s">
        <v>958</v>
      </c>
      <c r="G2074" t="s">
        <v>959</v>
      </c>
      <c r="H2074" s="30">
        <v>0</v>
      </c>
      <c r="I2074" t="s">
        <v>960</v>
      </c>
      <c r="J2074" s="31">
        <f>ROUND(E2074/I2072* H2074,5)</f>
        <v>0</v>
      </c>
      <c r="K2074" s="32"/>
    </row>
    <row r="2075" spans="1:27" x14ac:dyDescent="0.25">
      <c r="B2075" t="s">
        <v>1399</v>
      </c>
      <c r="C2075" t="s">
        <v>956</v>
      </c>
      <c r="D2075" t="s">
        <v>1400</v>
      </c>
      <c r="E2075" s="29">
        <v>0.35</v>
      </c>
      <c r="F2075" t="s">
        <v>958</v>
      </c>
      <c r="G2075" t="s">
        <v>959</v>
      </c>
      <c r="H2075" s="30">
        <v>0</v>
      </c>
      <c r="I2075" t="s">
        <v>960</v>
      </c>
      <c r="J2075" s="31">
        <f>ROUND(E2075/I2072* H2075,5)</f>
        <v>0</v>
      </c>
      <c r="K2075" s="32"/>
    </row>
    <row r="2076" spans="1:27" x14ac:dyDescent="0.25">
      <c r="D2076" s="33" t="s">
        <v>961</v>
      </c>
      <c r="E2076" s="32"/>
      <c r="H2076" s="32"/>
      <c r="K2076" s="30">
        <f>SUM(J2074:J2075)</f>
        <v>0</v>
      </c>
    </row>
    <row r="2077" spans="1:27" x14ac:dyDescent="0.25">
      <c r="B2077" s="22" t="s">
        <v>966</v>
      </c>
      <c r="E2077" s="32"/>
      <c r="H2077" s="32"/>
      <c r="K2077" s="32"/>
    </row>
    <row r="2078" spans="1:27" x14ac:dyDescent="0.25">
      <c r="B2078" t="s">
        <v>1695</v>
      </c>
      <c r="C2078" t="s">
        <v>80</v>
      </c>
      <c r="D2078" t="s">
        <v>1696</v>
      </c>
      <c r="E2078" s="29">
        <v>1.2</v>
      </c>
      <c r="G2078" t="s">
        <v>959</v>
      </c>
      <c r="H2078" s="30">
        <v>0</v>
      </c>
      <c r="I2078" t="s">
        <v>960</v>
      </c>
      <c r="J2078" s="31">
        <f>ROUND(E2078* H2078,5)</f>
        <v>0</v>
      </c>
      <c r="K2078" s="32"/>
    </row>
    <row r="2079" spans="1:27" x14ac:dyDescent="0.25">
      <c r="B2079" t="s">
        <v>1697</v>
      </c>
      <c r="C2079" t="s">
        <v>17</v>
      </c>
      <c r="D2079" t="s">
        <v>1698</v>
      </c>
      <c r="E2079" s="29">
        <v>0.33</v>
      </c>
      <c r="G2079" t="s">
        <v>959</v>
      </c>
      <c r="H2079" s="30">
        <v>0</v>
      </c>
      <c r="I2079" t="s">
        <v>960</v>
      </c>
      <c r="J2079" s="31">
        <f>ROUND(E2079* H2079,5)</f>
        <v>0</v>
      </c>
      <c r="K2079" s="32"/>
    </row>
    <row r="2080" spans="1:27" x14ac:dyDescent="0.25">
      <c r="B2080" t="s">
        <v>1699</v>
      </c>
      <c r="C2080" t="s">
        <v>17</v>
      </c>
      <c r="D2080" t="s">
        <v>1700</v>
      </c>
      <c r="E2080" s="29">
        <v>1</v>
      </c>
      <c r="G2080" t="s">
        <v>959</v>
      </c>
      <c r="H2080" s="30">
        <v>0</v>
      </c>
      <c r="I2080" t="s">
        <v>960</v>
      </c>
      <c r="J2080" s="31">
        <f>ROUND(E2080* H2080,5)</f>
        <v>0</v>
      </c>
      <c r="K2080" s="32"/>
    </row>
    <row r="2081" spans="1:27" x14ac:dyDescent="0.25">
      <c r="B2081" t="s">
        <v>1701</v>
      </c>
      <c r="C2081" t="s">
        <v>17</v>
      </c>
      <c r="D2081" t="s">
        <v>1702</v>
      </c>
      <c r="E2081" s="29">
        <v>0.66</v>
      </c>
      <c r="G2081" t="s">
        <v>959</v>
      </c>
      <c r="H2081" s="30">
        <v>0</v>
      </c>
      <c r="I2081" t="s">
        <v>960</v>
      </c>
      <c r="J2081" s="31">
        <f>ROUND(E2081* H2081,5)</f>
        <v>0</v>
      </c>
      <c r="K2081" s="32"/>
    </row>
    <row r="2082" spans="1:27" x14ac:dyDescent="0.25">
      <c r="D2082" s="33" t="s">
        <v>974</v>
      </c>
      <c r="E2082" s="32"/>
      <c r="H2082" s="32"/>
      <c r="K2082" s="30">
        <f>SUM(J2078:J2081)</f>
        <v>0</v>
      </c>
    </row>
    <row r="2083" spans="1:27" x14ac:dyDescent="0.25">
      <c r="E2083" s="32"/>
      <c r="H2083" s="32"/>
      <c r="K2083" s="32"/>
    </row>
    <row r="2084" spans="1:27" x14ac:dyDescent="0.25">
      <c r="D2084" s="33" t="s">
        <v>976</v>
      </c>
      <c r="E2084" s="32"/>
      <c r="H2084" s="32">
        <v>1.5</v>
      </c>
      <c r="I2084" t="s">
        <v>977</v>
      </c>
      <c r="J2084">
        <f>ROUND(H2084/100*K2076,5)</f>
        <v>0</v>
      </c>
      <c r="K2084" s="32"/>
    </row>
    <row r="2085" spans="1:27" x14ac:dyDescent="0.25">
      <c r="D2085" s="33" t="s">
        <v>975</v>
      </c>
      <c r="E2085" s="32"/>
      <c r="H2085" s="32"/>
      <c r="K2085" s="34">
        <f>SUM(J2073:J2084)</f>
        <v>0</v>
      </c>
    </row>
    <row r="2086" spans="1:27" x14ac:dyDescent="0.25">
      <c r="D2086" s="33" t="s">
        <v>978</v>
      </c>
      <c r="E2086" s="32"/>
      <c r="H2086" s="32"/>
      <c r="K2086" s="34">
        <f>SUM(K2085:K2085)</f>
        <v>0</v>
      </c>
    </row>
    <row r="2088" spans="1:27" ht="45" customHeight="1" x14ac:dyDescent="0.25">
      <c r="A2088" s="25" t="s">
        <v>1703</v>
      </c>
      <c r="B2088" s="25" t="s">
        <v>800</v>
      </c>
      <c r="C2088" s="26" t="s">
        <v>80</v>
      </c>
      <c r="D2088" s="9" t="s">
        <v>801</v>
      </c>
      <c r="E2088" s="8"/>
      <c r="F2088" s="8"/>
      <c r="G2088" s="26"/>
      <c r="H2088" s="27" t="s">
        <v>953</v>
      </c>
      <c r="I2088" s="7">
        <v>1</v>
      </c>
      <c r="J2088" s="6"/>
      <c r="K2088" s="28">
        <f>ROUND(K2102,2)</f>
        <v>0</v>
      </c>
      <c r="L2088" s="26"/>
      <c r="M2088" s="26"/>
      <c r="N2088" s="26"/>
      <c r="O2088" s="26"/>
      <c r="P2088" s="26"/>
      <c r="Q2088" s="26"/>
      <c r="R2088" s="26"/>
      <c r="S2088" s="26"/>
      <c r="T2088" s="26"/>
      <c r="U2088" s="26"/>
      <c r="V2088" s="26"/>
      <c r="W2088" s="26"/>
      <c r="X2088" s="26"/>
      <c r="Y2088" s="26"/>
      <c r="Z2088" s="26"/>
      <c r="AA2088" s="26"/>
    </row>
    <row r="2089" spans="1:27" x14ac:dyDescent="0.25">
      <c r="B2089" s="22" t="s">
        <v>954</v>
      </c>
    </row>
    <row r="2090" spans="1:27" x14ac:dyDescent="0.25">
      <c r="B2090" t="s">
        <v>1401</v>
      </c>
      <c r="C2090" t="s">
        <v>956</v>
      </c>
      <c r="D2090" t="s">
        <v>1402</v>
      </c>
      <c r="E2090" s="29">
        <v>0.7</v>
      </c>
      <c r="F2090" t="s">
        <v>958</v>
      </c>
      <c r="G2090" t="s">
        <v>959</v>
      </c>
      <c r="H2090" s="30">
        <v>0</v>
      </c>
      <c r="I2090" t="s">
        <v>960</v>
      </c>
      <c r="J2090" s="31">
        <f>ROUND(E2090/I2088* H2090,5)</f>
        <v>0</v>
      </c>
      <c r="K2090" s="32"/>
    </row>
    <row r="2091" spans="1:27" x14ac:dyDescent="0.25">
      <c r="B2091" t="s">
        <v>1399</v>
      </c>
      <c r="C2091" t="s">
        <v>956</v>
      </c>
      <c r="D2091" t="s">
        <v>1400</v>
      </c>
      <c r="E2091" s="29">
        <v>0.35</v>
      </c>
      <c r="F2091" t="s">
        <v>958</v>
      </c>
      <c r="G2091" t="s">
        <v>959</v>
      </c>
      <c r="H2091" s="30">
        <v>0</v>
      </c>
      <c r="I2091" t="s">
        <v>960</v>
      </c>
      <c r="J2091" s="31">
        <f>ROUND(E2091/I2088* H2091,5)</f>
        <v>0</v>
      </c>
      <c r="K2091" s="32"/>
    </row>
    <row r="2092" spans="1:27" x14ac:dyDescent="0.25">
      <c r="D2092" s="33" t="s">
        <v>961</v>
      </c>
      <c r="E2092" s="32"/>
      <c r="H2092" s="32"/>
      <c r="K2092" s="30">
        <f>SUM(J2090:J2091)</f>
        <v>0</v>
      </c>
    </row>
    <row r="2093" spans="1:27" x14ac:dyDescent="0.25">
      <c r="B2093" s="22" t="s">
        <v>966</v>
      </c>
      <c r="E2093" s="32"/>
      <c r="H2093" s="32"/>
      <c r="K2093" s="32"/>
    </row>
    <row r="2094" spans="1:27" x14ac:dyDescent="0.25">
      <c r="B2094" t="s">
        <v>1704</v>
      </c>
      <c r="C2094" t="s">
        <v>80</v>
      </c>
      <c r="D2094" t="s">
        <v>1705</v>
      </c>
      <c r="E2094" s="29">
        <v>1.2</v>
      </c>
      <c r="G2094" t="s">
        <v>959</v>
      </c>
      <c r="H2094" s="30">
        <v>0</v>
      </c>
      <c r="I2094" t="s">
        <v>960</v>
      </c>
      <c r="J2094" s="31">
        <f>ROUND(E2094* H2094,5)</f>
        <v>0</v>
      </c>
      <c r="K2094" s="32"/>
    </row>
    <row r="2095" spans="1:27" x14ac:dyDescent="0.25">
      <c r="B2095" t="s">
        <v>1686</v>
      </c>
      <c r="C2095" t="s">
        <v>17</v>
      </c>
      <c r="D2095" t="s">
        <v>1687</v>
      </c>
      <c r="E2095" s="29">
        <v>0.33</v>
      </c>
      <c r="G2095" t="s">
        <v>959</v>
      </c>
      <c r="H2095" s="30">
        <v>0</v>
      </c>
      <c r="I2095" t="s">
        <v>960</v>
      </c>
      <c r="J2095" s="31">
        <f>ROUND(E2095* H2095,5)</f>
        <v>0</v>
      </c>
      <c r="K2095" s="32"/>
    </row>
    <row r="2096" spans="1:27" x14ac:dyDescent="0.25">
      <c r="B2096" t="s">
        <v>1701</v>
      </c>
      <c r="C2096" t="s">
        <v>17</v>
      </c>
      <c r="D2096" t="s">
        <v>1702</v>
      </c>
      <c r="E2096" s="29">
        <v>0.66</v>
      </c>
      <c r="G2096" t="s">
        <v>959</v>
      </c>
      <c r="H2096" s="30">
        <v>0</v>
      </c>
      <c r="I2096" t="s">
        <v>960</v>
      </c>
      <c r="J2096" s="31">
        <f>ROUND(E2096* H2096,5)</f>
        <v>0</v>
      </c>
      <c r="K2096" s="32"/>
    </row>
    <row r="2097" spans="1:27" x14ac:dyDescent="0.25">
      <c r="B2097" t="s">
        <v>1688</v>
      </c>
      <c r="C2097" t="s">
        <v>17</v>
      </c>
      <c r="D2097" t="s">
        <v>1689</v>
      </c>
      <c r="E2097" s="29">
        <v>1</v>
      </c>
      <c r="G2097" t="s">
        <v>959</v>
      </c>
      <c r="H2097" s="30">
        <v>0</v>
      </c>
      <c r="I2097" t="s">
        <v>960</v>
      </c>
      <c r="J2097" s="31">
        <f>ROUND(E2097* H2097,5)</f>
        <v>0</v>
      </c>
      <c r="K2097" s="32"/>
    </row>
    <row r="2098" spans="1:27" x14ac:dyDescent="0.25">
      <c r="D2098" s="33" t="s">
        <v>974</v>
      </c>
      <c r="E2098" s="32"/>
      <c r="H2098" s="32"/>
      <c r="K2098" s="30">
        <f>SUM(J2094:J2097)</f>
        <v>0</v>
      </c>
    </row>
    <row r="2099" spans="1:27" x14ac:dyDescent="0.25">
      <c r="E2099" s="32"/>
      <c r="H2099" s="32"/>
      <c r="K2099" s="32"/>
    </row>
    <row r="2100" spans="1:27" x14ac:dyDescent="0.25">
      <c r="D2100" s="33" t="s">
        <v>976</v>
      </c>
      <c r="E2100" s="32"/>
      <c r="H2100" s="32">
        <v>1.5</v>
      </c>
      <c r="I2100" t="s">
        <v>977</v>
      </c>
      <c r="J2100">
        <f>ROUND(H2100/100*K2092,5)</f>
        <v>0</v>
      </c>
      <c r="K2100" s="32"/>
    </row>
    <row r="2101" spans="1:27" x14ac:dyDescent="0.25">
      <c r="D2101" s="33" t="s">
        <v>975</v>
      </c>
      <c r="E2101" s="32"/>
      <c r="H2101" s="32"/>
      <c r="K2101" s="34">
        <f>SUM(J2089:J2100)</f>
        <v>0</v>
      </c>
    </row>
    <row r="2102" spans="1:27" x14ac:dyDescent="0.25">
      <c r="D2102" s="33" t="s">
        <v>978</v>
      </c>
      <c r="E2102" s="32"/>
      <c r="H2102" s="32"/>
      <c r="K2102" s="34">
        <f>SUM(K2101:K2101)</f>
        <v>0</v>
      </c>
    </row>
    <row r="2104" spans="1:27" ht="45" customHeight="1" x14ac:dyDescent="0.25">
      <c r="A2104" s="25" t="s">
        <v>1706</v>
      </c>
      <c r="B2104" s="25" t="s">
        <v>432</v>
      </c>
      <c r="C2104" s="26" t="s">
        <v>17</v>
      </c>
      <c r="D2104" s="9" t="s">
        <v>433</v>
      </c>
      <c r="E2104" s="8"/>
      <c r="F2104" s="8"/>
      <c r="G2104" s="26"/>
      <c r="H2104" s="27" t="s">
        <v>953</v>
      </c>
      <c r="I2104" s="7">
        <v>1</v>
      </c>
      <c r="J2104" s="6"/>
      <c r="K2104" s="28">
        <f>ROUND(K2115,2)</f>
        <v>0</v>
      </c>
      <c r="L2104" s="26"/>
      <c r="M2104" s="26"/>
      <c r="N2104" s="26"/>
      <c r="O2104" s="26"/>
      <c r="P2104" s="26"/>
      <c r="Q2104" s="26"/>
      <c r="R2104" s="26"/>
      <c r="S2104" s="26"/>
      <c r="T2104" s="26"/>
      <c r="U2104" s="26"/>
      <c r="V2104" s="26"/>
      <c r="W2104" s="26"/>
      <c r="X2104" s="26"/>
      <c r="Y2104" s="26"/>
      <c r="Z2104" s="26"/>
      <c r="AA2104" s="26"/>
    </row>
    <row r="2105" spans="1:27" x14ac:dyDescent="0.25">
      <c r="B2105" s="22" t="s">
        <v>954</v>
      </c>
    </row>
    <row r="2106" spans="1:27" x14ac:dyDescent="0.25">
      <c r="B2106" t="s">
        <v>1007</v>
      </c>
      <c r="C2106" t="s">
        <v>956</v>
      </c>
      <c r="D2106" t="s">
        <v>1008</v>
      </c>
      <c r="E2106" s="29">
        <v>20</v>
      </c>
      <c r="F2106" t="s">
        <v>958</v>
      </c>
      <c r="G2106" t="s">
        <v>959</v>
      </c>
      <c r="H2106" s="30">
        <v>0</v>
      </c>
      <c r="I2106" t="s">
        <v>960</v>
      </c>
      <c r="J2106" s="31">
        <f>ROUND(E2106/I2104* H2106,5)</f>
        <v>0</v>
      </c>
      <c r="K2106" s="32"/>
    </row>
    <row r="2107" spans="1:27" x14ac:dyDescent="0.25">
      <c r="B2107" t="s">
        <v>1707</v>
      </c>
      <c r="C2107" t="s">
        <v>1113</v>
      </c>
      <c r="D2107" t="s">
        <v>1708</v>
      </c>
      <c r="E2107" s="29">
        <v>5</v>
      </c>
      <c r="F2107" t="s">
        <v>958</v>
      </c>
      <c r="G2107" t="s">
        <v>959</v>
      </c>
      <c r="H2107" s="30">
        <v>0</v>
      </c>
      <c r="I2107" t="s">
        <v>960</v>
      </c>
      <c r="J2107" s="31">
        <f>ROUND(E2107/I2104* H2107,5)</f>
        <v>0</v>
      </c>
      <c r="K2107" s="32"/>
    </row>
    <row r="2108" spans="1:27" x14ac:dyDescent="0.25">
      <c r="D2108" s="33" t="s">
        <v>961</v>
      </c>
      <c r="E2108" s="32"/>
      <c r="H2108" s="32"/>
      <c r="K2108" s="30">
        <f>SUM(J2106:J2107)</f>
        <v>0</v>
      </c>
    </row>
    <row r="2109" spans="1:27" x14ac:dyDescent="0.25">
      <c r="B2109" s="22" t="s">
        <v>966</v>
      </c>
      <c r="E2109" s="32"/>
      <c r="H2109" s="32"/>
      <c r="K2109" s="32"/>
    </row>
    <row r="2110" spans="1:27" x14ac:dyDescent="0.25">
      <c r="B2110" t="s">
        <v>1709</v>
      </c>
      <c r="C2110" t="s">
        <v>1083</v>
      </c>
      <c r="D2110" t="s">
        <v>1710</v>
      </c>
      <c r="E2110" s="29">
        <v>200</v>
      </c>
      <c r="G2110" t="s">
        <v>959</v>
      </c>
      <c r="H2110" s="30">
        <v>0</v>
      </c>
      <c r="I2110" t="s">
        <v>960</v>
      </c>
      <c r="J2110" s="31">
        <f>ROUND(E2110* H2110,5)</f>
        <v>0</v>
      </c>
      <c r="K2110" s="32"/>
    </row>
    <row r="2111" spans="1:27" x14ac:dyDescent="0.25">
      <c r="B2111" t="s">
        <v>1711</v>
      </c>
      <c r="C2111" t="s">
        <v>1083</v>
      </c>
      <c r="D2111" t="s">
        <v>1712</v>
      </c>
      <c r="E2111" s="29">
        <v>21</v>
      </c>
      <c r="G2111" t="s">
        <v>959</v>
      </c>
      <c r="H2111" s="30">
        <v>0</v>
      </c>
      <c r="I2111" t="s">
        <v>960</v>
      </c>
      <c r="J2111" s="31">
        <f>ROUND(E2111* H2111,5)</f>
        <v>0</v>
      </c>
      <c r="K2111" s="32"/>
    </row>
    <row r="2112" spans="1:27" x14ac:dyDescent="0.25">
      <c r="B2112" t="s">
        <v>1713</v>
      </c>
      <c r="C2112" t="s">
        <v>17</v>
      </c>
      <c r="D2112" t="s">
        <v>1714</v>
      </c>
      <c r="E2112" s="29">
        <v>1</v>
      </c>
      <c r="G2112" t="s">
        <v>959</v>
      </c>
      <c r="H2112" s="30">
        <v>0</v>
      </c>
      <c r="I2112" t="s">
        <v>960</v>
      </c>
      <c r="J2112" s="31">
        <f>ROUND(E2112* H2112,5)</f>
        <v>0</v>
      </c>
      <c r="K2112" s="32"/>
    </row>
    <row r="2113" spans="1:27" x14ac:dyDescent="0.25">
      <c r="D2113" s="33" t="s">
        <v>974</v>
      </c>
      <c r="E2113" s="32"/>
      <c r="H2113" s="32"/>
      <c r="K2113" s="30">
        <f>SUM(J2110:J2112)</f>
        <v>0</v>
      </c>
    </row>
    <row r="2114" spans="1:27" x14ac:dyDescent="0.25">
      <c r="D2114" s="33" t="s">
        <v>975</v>
      </c>
      <c r="E2114" s="32"/>
      <c r="H2114" s="32"/>
      <c r="K2114" s="34">
        <f>SUM(J2105:J2113)</f>
        <v>0</v>
      </c>
    </row>
    <row r="2115" spans="1:27" x14ac:dyDescent="0.25">
      <c r="D2115" s="33" t="s">
        <v>978</v>
      </c>
      <c r="E2115" s="32"/>
      <c r="H2115" s="32"/>
      <c r="K2115" s="34">
        <f>SUM(K2114:K2114)</f>
        <v>0</v>
      </c>
    </row>
    <row r="2117" spans="1:27" ht="45" customHeight="1" x14ac:dyDescent="0.25">
      <c r="A2117" s="25" t="s">
        <v>1715</v>
      </c>
      <c r="B2117" s="25" t="s">
        <v>592</v>
      </c>
      <c r="C2117" s="26" t="s">
        <v>38</v>
      </c>
      <c r="D2117" s="9" t="s">
        <v>593</v>
      </c>
      <c r="E2117" s="8"/>
      <c r="F2117" s="8"/>
      <c r="G2117" s="26"/>
      <c r="H2117" s="27" t="s">
        <v>953</v>
      </c>
      <c r="I2117" s="7">
        <v>1</v>
      </c>
      <c r="J2117" s="6"/>
      <c r="K2117" s="28">
        <f>ROUND(K2130,2)</f>
        <v>0</v>
      </c>
      <c r="L2117" s="26"/>
      <c r="M2117" s="26"/>
      <c r="N2117" s="26"/>
      <c r="O2117" s="26"/>
      <c r="P2117" s="26"/>
      <c r="Q2117" s="26"/>
      <c r="R2117" s="26"/>
      <c r="S2117" s="26"/>
      <c r="T2117" s="26"/>
      <c r="U2117" s="26"/>
      <c r="V2117" s="26"/>
      <c r="W2117" s="26"/>
      <c r="X2117" s="26"/>
      <c r="Y2117" s="26"/>
      <c r="Z2117" s="26"/>
      <c r="AA2117" s="26"/>
    </row>
    <row r="2118" spans="1:27" x14ac:dyDescent="0.25">
      <c r="B2118" s="22" t="s">
        <v>954</v>
      </c>
    </row>
    <row r="2119" spans="1:27" x14ac:dyDescent="0.25">
      <c r="B2119" t="s">
        <v>1316</v>
      </c>
      <c r="C2119" t="s">
        <v>956</v>
      </c>
      <c r="D2119" t="s">
        <v>1317</v>
      </c>
      <c r="E2119" s="29">
        <v>0.32</v>
      </c>
      <c r="F2119" t="s">
        <v>958</v>
      </c>
      <c r="G2119" t="s">
        <v>959</v>
      </c>
      <c r="H2119" s="30">
        <v>0</v>
      </c>
      <c r="I2119" t="s">
        <v>960</v>
      </c>
      <c r="J2119" s="31">
        <f>ROUND(E2119/I2117* H2119,5)</f>
        <v>0</v>
      </c>
      <c r="K2119" s="32"/>
    </row>
    <row r="2120" spans="1:27" x14ac:dyDescent="0.25">
      <c r="B2120" t="s">
        <v>1314</v>
      </c>
      <c r="C2120" t="s">
        <v>956</v>
      </c>
      <c r="D2120" t="s">
        <v>1315</v>
      </c>
      <c r="E2120" s="29">
        <v>0.32</v>
      </c>
      <c r="F2120" t="s">
        <v>958</v>
      </c>
      <c r="G2120" t="s">
        <v>959</v>
      </c>
      <c r="H2120" s="30">
        <v>0</v>
      </c>
      <c r="I2120" t="s">
        <v>960</v>
      </c>
      <c r="J2120" s="31">
        <f>ROUND(E2120/I2117* H2120,5)</f>
        <v>0</v>
      </c>
      <c r="K2120" s="32"/>
    </row>
    <row r="2121" spans="1:27" x14ac:dyDescent="0.25">
      <c r="D2121" s="33" t="s">
        <v>961</v>
      </c>
      <c r="E2121" s="32"/>
      <c r="H2121" s="32"/>
      <c r="K2121" s="30">
        <f>SUM(J2119:J2120)</f>
        <v>0</v>
      </c>
    </row>
    <row r="2122" spans="1:27" x14ac:dyDescent="0.25">
      <c r="B2122" s="22" t="s">
        <v>966</v>
      </c>
      <c r="E2122" s="32"/>
      <c r="H2122" s="32"/>
      <c r="K2122" s="32"/>
    </row>
    <row r="2123" spans="1:27" x14ac:dyDescent="0.25">
      <c r="B2123" t="s">
        <v>1716</v>
      </c>
      <c r="C2123" t="s">
        <v>17</v>
      </c>
      <c r="D2123" t="s">
        <v>1717</v>
      </c>
      <c r="E2123" s="29">
        <v>1</v>
      </c>
      <c r="G2123" t="s">
        <v>959</v>
      </c>
      <c r="H2123" s="30">
        <v>0</v>
      </c>
      <c r="I2123" t="s">
        <v>960</v>
      </c>
      <c r="J2123" s="31">
        <f>ROUND(E2123* H2123,5)</f>
        <v>0</v>
      </c>
      <c r="K2123" s="32"/>
    </row>
    <row r="2124" spans="1:27" x14ac:dyDescent="0.25">
      <c r="B2124" t="s">
        <v>1718</v>
      </c>
      <c r="C2124" t="s">
        <v>17</v>
      </c>
      <c r="D2124" t="s">
        <v>1719</v>
      </c>
      <c r="E2124" s="29">
        <v>0.5</v>
      </c>
      <c r="G2124" t="s">
        <v>959</v>
      </c>
      <c r="H2124" s="30">
        <v>0</v>
      </c>
      <c r="I2124" t="s">
        <v>960</v>
      </c>
      <c r="J2124" s="31">
        <f>ROUND(E2124* H2124,5)</f>
        <v>0</v>
      </c>
      <c r="K2124" s="32"/>
    </row>
    <row r="2125" spans="1:27" x14ac:dyDescent="0.25">
      <c r="B2125" t="s">
        <v>1720</v>
      </c>
      <c r="C2125" t="s">
        <v>38</v>
      </c>
      <c r="D2125" t="s">
        <v>1721</v>
      </c>
      <c r="E2125" s="29">
        <v>1.1499999999999999</v>
      </c>
      <c r="G2125" t="s">
        <v>959</v>
      </c>
      <c r="H2125" s="30">
        <v>0</v>
      </c>
      <c r="I2125" t="s">
        <v>960</v>
      </c>
      <c r="J2125" s="31">
        <f>ROUND(E2125* H2125,5)</f>
        <v>0</v>
      </c>
      <c r="K2125" s="32"/>
    </row>
    <row r="2126" spans="1:27" x14ac:dyDescent="0.25">
      <c r="D2126" s="33" t="s">
        <v>974</v>
      </c>
      <c r="E2126" s="32"/>
      <c r="H2126" s="32"/>
      <c r="K2126" s="30">
        <f>SUM(J2123:J2125)</f>
        <v>0</v>
      </c>
    </row>
    <row r="2127" spans="1:27" x14ac:dyDescent="0.25">
      <c r="E2127" s="32"/>
      <c r="H2127" s="32"/>
      <c r="K2127" s="32"/>
    </row>
    <row r="2128" spans="1:27" x14ac:dyDescent="0.25">
      <c r="D2128" s="33" t="s">
        <v>976</v>
      </c>
      <c r="E2128" s="32"/>
      <c r="H2128" s="32">
        <v>1.5</v>
      </c>
      <c r="I2128" t="s">
        <v>977</v>
      </c>
      <c r="J2128">
        <f>ROUND(H2128/100*K2121,5)</f>
        <v>0</v>
      </c>
      <c r="K2128" s="32"/>
    </row>
    <row r="2129" spans="1:27" x14ac:dyDescent="0.25">
      <c r="D2129" s="33" t="s">
        <v>975</v>
      </c>
      <c r="E2129" s="32"/>
      <c r="H2129" s="32"/>
      <c r="K2129" s="34">
        <f>SUM(J2118:J2128)</f>
        <v>0</v>
      </c>
    </row>
    <row r="2130" spans="1:27" x14ac:dyDescent="0.25">
      <c r="D2130" s="33" t="s">
        <v>978</v>
      </c>
      <c r="E2130" s="32"/>
      <c r="H2130" s="32"/>
      <c r="K2130" s="34">
        <f>SUM(K2129:K2129)</f>
        <v>0</v>
      </c>
    </row>
    <row r="2132" spans="1:27" ht="45" customHeight="1" x14ac:dyDescent="0.25">
      <c r="A2132" s="25" t="s">
        <v>1722</v>
      </c>
      <c r="B2132" s="25" t="s">
        <v>369</v>
      </c>
      <c r="C2132" s="26" t="s">
        <v>17</v>
      </c>
      <c r="D2132" s="9" t="s">
        <v>370</v>
      </c>
      <c r="E2132" s="8"/>
      <c r="F2132" s="8"/>
      <c r="G2132" s="26"/>
      <c r="H2132" s="27" t="s">
        <v>953</v>
      </c>
      <c r="I2132" s="7">
        <v>1</v>
      </c>
      <c r="J2132" s="6"/>
      <c r="K2132" s="28">
        <f>ROUND(K2143,2)</f>
        <v>0</v>
      </c>
      <c r="L2132" s="26"/>
      <c r="M2132" s="26"/>
      <c r="N2132" s="26"/>
      <c r="O2132" s="26"/>
      <c r="P2132" s="26"/>
      <c r="Q2132" s="26"/>
      <c r="R2132" s="26"/>
      <c r="S2132" s="26"/>
      <c r="T2132" s="26"/>
      <c r="U2132" s="26"/>
      <c r="V2132" s="26"/>
      <c r="W2132" s="26"/>
      <c r="X2132" s="26"/>
      <c r="Y2132" s="26"/>
      <c r="Z2132" s="26"/>
      <c r="AA2132" s="26"/>
    </row>
    <row r="2133" spans="1:27" x14ac:dyDescent="0.25">
      <c r="B2133" s="22" t="s">
        <v>954</v>
      </c>
    </row>
    <row r="2134" spans="1:27" x14ac:dyDescent="0.25">
      <c r="B2134" t="s">
        <v>1007</v>
      </c>
      <c r="C2134" t="s">
        <v>956</v>
      </c>
      <c r="D2134" t="s">
        <v>1008</v>
      </c>
      <c r="E2134" s="29">
        <v>5</v>
      </c>
      <c r="F2134" t="s">
        <v>958</v>
      </c>
      <c r="G2134" t="s">
        <v>959</v>
      </c>
      <c r="H2134" s="30">
        <v>0</v>
      </c>
      <c r="I2134" t="s">
        <v>960</v>
      </c>
      <c r="J2134" s="31">
        <f>ROUND(E2134/I2132* H2134,5)</f>
        <v>0</v>
      </c>
      <c r="K2134" s="32"/>
    </row>
    <row r="2135" spans="1:27" x14ac:dyDescent="0.25">
      <c r="B2135" t="s">
        <v>1005</v>
      </c>
      <c r="C2135" t="s">
        <v>956</v>
      </c>
      <c r="D2135" t="s">
        <v>1006</v>
      </c>
      <c r="E2135" s="29">
        <v>5</v>
      </c>
      <c r="F2135" t="s">
        <v>958</v>
      </c>
      <c r="G2135" t="s">
        <v>959</v>
      </c>
      <c r="H2135" s="30">
        <v>0</v>
      </c>
      <c r="I2135" t="s">
        <v>960</v>
      </c>
      <c r="J2135" s="31">
        <f>ROUND(E2135/I2132* H2135,5)</f>
        <v>0</v>
      </c>
      <c r="K2135" s="32"/>
    </row>
    <row r="2136" spans="1:27" x14ac:dyDescent="0.25">
      <c r="D2136" s="33" t="s">
        <v>961</v>
      </c>
      <c r="E2136" s="32"/>
      <c r="H2136" s="32"/>
      <c r="K2136" s="30">
        <f>SUM(J2134:J2135)</f>
        <v>0</v>
      </c>
    </row>
    <row r="2137" spans="1:27" x14ac:dyDescent="0.25">
      <c r="B2137" s="22" t="s">
        <v>966</v>
      </c>
      <c r="E2137" s="32"/>
      <c r="H2137" s="32"/>
      <c r="K2137" s="32"/>
    </row>
    <row r="2138" spans="1:27" x14ac:dyDescent="0.25">
      <c r="B2138" t="s">
        <v>1723</v>
      </c>
      <c r="C2138" t="s">
        <v>17</v>
      </c>
      <c r="D2138" t="s">
        <v>1724</v>
      </c>
      <c r="E2138" s="29">
        <v>1</v>
      </c>
      <c r="G2138" t="s">
        <v>959</v>
      </c>
      <c r="H2138" s="30">
        <v>0</v>
      </c>
      <c r="I2138" t="s">
        <v>960</v>
      </c>
      <c r="J2138" s="31">
        <f>ROUND(E2138* H2138,5)</f>
        <v>0</v>
      </c>
      <c r="K2138" s="32"/>
    </row>
    <row r="2139" spans="1:27" x14ac:dyDescent="0.25">
      <c r="D2139" s="33" t="s">
        <v>974</v>
      </c>
      <c r="E2139" s="32"/>
      <c r="H2139" s="32"/>
      <c r="K2139" s="30">
        <f>SUM(J2138:J2138)</f>
        <v>0</v>
      </c>
    </row>
    <row r="2140" spans="1:27" x14ac:dyDescent="0.25">
      <c r="E2140" s="32"/>
      <c r="H2140" s="32"/>
      <c r="K2140" s="32"/>
    </row>
    <row r="2141" spans="1:27" x14ac:dyDescent="0.25">
      <c r="D2141" s="33" t="s">
        <v>976</v>
      </c>
      <c r="E2141" s="32"/>
      <c r="H2141" s="32">
        <v>2.5</v>
      </c>
      <c r="I2141" t="s">
        <v>977</v>
      </c>
      <c r="J2141">
        <f>ROUND(H2141/100*K2136,5)</f>
        <v>0</v>
      </c>
      <c r="K2141" s="32"/>
    </row>
    <row r="2142" spans="1:27" x14ac:dyDescent="0.25">
      <c r="D2142" s="33" t="s">
        <v>975</v>
      </c>
      <c r="E2142" s="32"/>
      <c r="H2142" s="32"/>
      <c r="K2142" s="34">
        <f>SUM(J2133:J2141)</f>
        <v>0</v>
      </c>
    </row>
    <row r="2143" spans="1:27" x14ac:dyDescent="0.25">
      <c r="D2143" s="33" t="s">
        <v>978</v>
      </c>
      <c r="E2143" s="32"/>
      <c r="H2143" s="32"/>
      <c r="K2143" s="34">
        <f>SUM(K2142:K2142)</f>
        <v>0</v>
      </c>
    </row>
    <row r="2145" spans="1:27" ht="45" customHeight="1" x14ac:dyDescent="0.25">
      <c r="A2145" s="25" t="s">
        <v>1725</v>
      </c>
      <c r="B2145" s="25" t="s">
        <v>363</v>
      </c>
      <c r="C2145" s="26" t="s">
        <v>17</v>
      </c>
      <c r="D2145" s="9" t="s">
        <v>364</v>
      </c>
      <c r="E2145" s="8"/>
      <c r="F2145" s="8"/>
      <c r="G2145" s="26"/>
      <c r="H2145" s="27" t="s">
        <v>953</v>
      </c>
      <c r="I2145" s="7">
        <v>1</v>
      </c>
      <c r="J2145" s="6"/>
      <c r="K2145" s="28">
        <f>ROUND(K2153,2)</f>
        <v>0</v>
      </c>
      <c r="L2145" s="26"/>
      <c r="M2145" s="26"/>
      <c r="N2145" s="26"/>
      <c r="O2145" s="26"/>
      <c r="P2145" s="26"/>
      <c r="Q2145" s="26"/>
      <c r="R2145" s="26"/>
      <c r="S2145" s="26"/>
      <c r="T2145" s="26"/>
      <c r="U2145" s="26"/>
      <c r="V2145" s="26"/>
      <c r="W2145" s="26"/>
      <c r="X2145" s="26"/>
      <c r="Y2145" s="26"/>
      <c r="Z2145" s="26"/>
      <c r="AA2145" s="26"/>
    </row>
    <row r="2146" spans="1:27" x14ac:dyDescent="0.25">
      <c r="B2146" s="22" t="s">
        <v>954</v>
      </c>
    </row>
    <row r="2147" spans="1:27" x14ac:dyDescent="0.25">
      <c r="B2147" t="s">
        <v>1314</v>
      </c>
      <c r="C2147" t="s">
        <v>956</v>
      </c>
      <c r="D2147" t="s">
        <v>1315</v>
      </c>
      <c r="E2147" s="29">
        <v>7.5</v>
      </c>
      <c r="F2147" t="s">
        <v>958</v>
      </c>
      <c r="G2147" t="s">
        <v>959</v>
      </c>
      <c r="H2147" s="30">
        <v>0</v>
      </c>
      <c r="I2147" t="s">
        <v>960</v>
      </c>
      <c r="J2147" s="31">
        <f>ROUND(E2147/I2145* H2147,5)</f>
        <v>0</v>
      </c>
      <c r="K2147" s="32"/>
    </row>
    <row r="2148" spans="1:27" x14ac:dyDescent="0.25">
      <c r="B2148" t="s">
        <v>1316</v>
      </c>
      <c r="C2148" t="s">
        <v>956</v>
      </c>
      <c r="D2148" t="s">
        <v>1317</v>
      </c>
      <c r="E2148" s="29">
        <v>7.5</v>
      </c>
      <c r="F2148" t="s">
        <v>958</v>
      </c>
      <c r="G2148" t="s">
        <v>959</v>
      </c>
      <c r="H2148" s="30">
        <v>0</v>
      </c>
      <c r="I2148" t="s">
        <v>960</v>
      </c>
      <c r="J2148" s="31">
        <f>ROUND(E2148/I2145* H2148,5)</f>
        <v>0</v>
      </c>
      <c r="K2148" s="32"/>
    </row>
    <row r="2149" spans="1:27" x14ac:dyDescent="0.25">
      <c r="D2149" s="33" t="s">
        <v>961</v>
      </c>
      <c r="E2149" s="32"/>
      <c r="H2149" s="32"/>
      <c r="K2149" s="30">
        <f>SUM(J2147:J2148)</f>
        <v>0</v>
      </c>
    </row>
    <row r="2150" spans="1:27" x14ac:dyDescent="0.25">
      <c r="E2150" s="32"/>
      <c r="H2150" s="32"/>
      <c r="K2150" s="32"/>
    </row>
    <row r="2151" spans="1:27" x14ac:dyDescent="0.25">
      <c r="D2151" s="33" t="s">
        <v>976</v>
      </c>
      <c r="E2151" s="32"/>
      <c r="H2151" s="32">
        <v>2.5</v>
      </c>
      <c r="I2151" t="s">
        <v>977</v>
      </c>
      <c r="J2151">
        <f>ROUND(H2151/100*K2149,5)</f>
        <v>0</v>
      </c>
      <c r="K2151" s="32"/>
    </row>
    <row r="2152" spans="1:27" x14ac:dyDescent="0.25">
      <c r="D2152" s="33" t="s">
        <v>975</v>
      </c>
      <c r="E2152" s="32"/>
      <c r="H2152" s="32"/>
      <c r="K2152" s="34">
        <f>SUM(J2146:J2151)</f>
        <v>0</v>
      </c>
    </row>
    <row r="2153" spans="1:27" x14ac:dyDescent="0.25">
      <c r="D2153" s="33" t="s">
        <v>978</v>
      </c>
      <c r="E2153" s="32"/>
      <c r="H2153" s="32"/>
      <c r="K2153" s="34">
        <f>SUM(K2152:K2152)</f>
        <v>0</v>
      </c>
    </row>
    <row r="2155" spans="1:27" ht="45" customHeight="1" x14ac:dyDescent="0.25">
      <c r="A2155" s="25" t="s">
        <v>1726</v>
      </c>
      <c r="B2155" s="25" t="s">
        <v>560</v>
      </c>
      <c r="C2155" s="26" t="s">
        <v>17</v>
      </c>
      <c r="D2155" s="9" t="s">
        <v>561</v>
      </c>
      <c r="E2155" s="8"/>
      <c r="F2155" s="8"/>
      <c r="G2155" s="26"/>
      <c r="H2155" s="27" t="s">
        <v>953</v>
      </c>
      <c r="I2155" s="7">
        <v>1</v>
      </c>
      <c r="J2155" s="6"/>
      <c r="K2155" s="28">
        <f>ROUND(K2166,2)</f>
        <v>0</v>
      </c>
      <c r="L2155" s="26"/>
      <c r="M2155" s="26"/>
      <c r="N2155" s="26"/>
      <c r="O2155" s="26"/>
      <c r="P2155" s="26"/>
      <c r="Q2155" s="26"/>
      <c r="R2155" s="26"/>
      <c r="S2155" s="26"/>
      <c r="T2155" s="26"/>
      <c r="U2155" s="26"/>
      <c r="V2155" s="26"/>
      <c r="W2155" s="26"/>
      <c r="X2155" s="26"/>
      <c r="Y2155" s="26"/>
      <c r="Z2155" s="26"/>
      <c r="AA2155" s="26"/>
    </row>
    <row r="2156" spans="1:27" x14ac:dyDescent="0.25">
      <c r="B2156" s="22" t="s">
        <v>954</v>
      </c>
    </row>
    <row r="2157" spans="1:27" x14ac:dyDescent="0.25">
      <c r="B2157" t="s">
        <v>1316</v>
      </c>
      <c r="C2157" t="s">
        <v>956</v>
      </c>
      <c r="D2157" t="s">
        <v>1317</v>
      </c>
      <c r="E2157" s="29">
        <v>7.5</v>
      </c>
      <c r="F2157" t="s">
        <v>958</v>
      </c>
      <c r="G2157" t="s">
        <v>959</v>
      </c>
      <c r="H2157" s="30">
        <v>0</v>
      </c>
      <c r="I2157" t="s">
        <v>960</v>
      </c>
      <c r="J2157" s="31">
        <f>ROUND(E2157/I2155* H2157,5)</f>
        <v>0</v>
      </c>
      <c r="K2157" s="32"/>
    </row>
    <row r="2158" spans="1:27" x14ac:dyDescent="0.25">
      <c r="B2158" t="s">
        <v>1314</v>
      </c>
      <c r="C2158" t="s">
        <v>956</v>
      </c>
      <c r="D2158" t="s">
        <v>1315</v>
      </c>
      <c r="E2158" s="29">
        <v>7.5</v>
      </c>
      <c r="F2158" t="s">
        <v>958</v>
      </c>
      <c r="G2158" t="s">
        <v>959</v>
      </c>
      <c r="H2158" s="30">
        <v>0</v>
      </c>
      <c r="I2158" t="s">
        <v>960</v>
      </c>
      <c r="J2158" s="31">
        <f>ROUND(E2158/I2155* H2158,5)</f>
        <v>0</v>
      </c>
      <c r="K2158" s="32"/>
    </row>
    <row r="2159" spans="1:27" x14ac:dyDescent="0.25">
      <c r="D2159" s="33" t="s">
        <v>961</v>
      </c>
      <c r="E2159" s="32"/>
      <c r="H2159" s="32"/>
      <c r="K2159" s="30">
        <f>SUM(J2157:J2158)</f>
        <v>0</v>
      </c>
    </row>
    <row r="2160" spans="1:27" x14ac:dyDescent="0.25">
      <c r="B2160" s="22" t="s">
        <v>966</v>
      </c>
      <c r="E2160" s="32"/>
      <c r="H2160" s="32"/>
      <c r="K2160" s="32"/>
    </row>
    <row r="2161" spans="1:27" x14ac:dyDescent="0.25">
      <c r="B2161" t="s">
        <v>1727</v>
      </c>
      <c r="C2161" t="s">
        <v>17</v>
      </c>
      <c r="D2161" t="s">
        <v>1561</v>
      </c>
      <c r="E2161" s="29">
        <v>1</v>
      </c>
      <c r="G2161" t="s">
        <v>959</v>
      </c>
      <c r="H2161" s="30">
        <v>0</v>
      </c>
      <c r="I2161" t="s">
        <v>960</v>
      </c>
      <c r="J2161" s="31">
        <f>ROUND(E2161* H2161,5)</f>
        <v>0</v>
      </c>
      <c r="K2161" s="32"/>
    </row>
    <row r="2162" spans="1:27" x14ac:dyDescent="0.25">
      <c r="D2162" s="33" t="s">
        <v>974</v>
      </c>
      <c r="E2162" s="32"/>
      <c r="H2162" s="32"/>
      <c r="K2162" s="30">
        <f>SUM(J2161:J2161)</f>
        <v>0</v>
      </c>
    </row>
    <row r="2163" spans="1:27" x14ac:dyDescent="0.25">
      <c r="E2163" s="32"/>
      <c r="H2163" s="32"/>
      <c r="K2163" s="32"/>
    </row>
    <row r="2164" spans="1:27" x14ac:dyDescent="0.25">
      <c r="D2164" s="33" t="s">
        <v>976</v>
      </c>
      <c r="E2164" s="32"/>
      <c r="H2164" s="32">
        <v>2.5</v>
      </c>
      <c r="I2164" t="s">
        <v>977</v>
      </c>
      <c r="J2164">
        <f>ROUND(H2164/100*K2159,5)</f>
        <v>0</v>
      </c>
      <c r="K2164" s="32"/>
    </row>
    <row r="2165" spans="1:27" x14ac:dyDescent="0.25">
      <c r="D2165" s="33" t="s">
        <v>975</v>
      </c>
      <c r="E2165" s="32"/>
      <c r="H2165" s="32"/>
      <c r="K2165" s="34">
        <f>SUM(J2156:J2164)</f>
        <v>0</v>
      </c>
    </row>
    <row r="2166" spans="1:27" x14ac:dyDescent="0.25">
      <c r="D2166" s="33" t="s">
        <v>978</v>
      </c>
      <c r="E2166" s="32"/>
      <c r="H2166" s="32"/>
      <c r="K2166" s="34">
        <f>SUM(K2165:K2165)</f>
        <v>0</v>
      </c>
    </row>
    <row r="2168" spans="1:27" ht="45" customHeight="1" x14ac:dyDescent="0.25">
      <c r="A2168" s="25" t="s">
        <v>1728</v>
      </c>
      <c r="B2168" s="25" t="s">
        <v>564</v>
      </c>
      <c r="C2168" s="26" t="s">
        <v>17</v>
      </c>
      <c r="D2168" s="9" t="s">
        <v>565</v>
      </c>
      <c r="E2168" s="8"/>
      <c r="F2168" s="8"/>
      <c r="G2168" s="26"/>
      <c r="H2168" s="27" t="s">
        <v>953</v>
      </c>
      <c r="I2168" s="7">
        <v>1</v>
      </c>
      <c r="J2168" s="6"/>
      <c r="K2168" s="28">
        <f>ROUND(K2179,2)</f>
        <v>0</v>
      </c>
      <c r="L2168" s="26"/>
      <c r="M2168" s="26"/>
      <c r="N2168" s="26"/>
      <c r="O2168" s="26"/>
      <c r="P2168" s="26"/>
      <c r="Q2168" s="26"/>
      <c r="R2168" s="26"/>
      <c r="S2168" s="26"/>
      <c r="T2168" s="26"/>
      <c r="U2168" s="26"/>
      <c r="V2168" s="26"/>
      <c r="W2168" s="26"/>
      <c r="X2168" s="26"/>
      <c r="Y2168" s="26"/>
      <c r="Z2168" s="26"/>
      <c r="AA2168" s="26"/>
    </row>
    <row r="2169" spans="1:27" x14ac:dyDescent="0.25">
      <c r="B2169" s="22" t="s">
        <v>954</v>
      </c>
    </row>
    <row r="2170" spans="1:27" x14ac:dyDescent="0.25">
      <c r="B2170" t="s">
        <v>1314</v>
      </c>
      <c r="C2170" t="s">
        <v>956</v>
      </c>
      <c r="D2170" t="s">
        <v>1315</v>
      </c>
      <c r="E2170" s="29">
        <v>4</v>
      </c>
      <c r="F2170" t="s">
        <v>958</v>
      </c>
      <c r="G2170" t="s">
        <v>959</v>
      </c>
      <c r="H2170" s="30">
        <v>0</v>
      </c>
      <c r="I2170" t="s">
        <v>960</v>
      </c>
      <c r="J2170" s="31">
        <f>ROUND(E2170/I2168* H2170,5)</f>
        <v>0</v>
      </c>
      <c r="K2170" s="32"/>
    </row>
    <row r="2171" spans="1:27" x14ac:dyDescent="0.25">
      <c r="B2171" t="s">
        <v>1316</v>
      </c>
      <c r="C2171" t="s">
        <v>956</v>
      </c>
      <c r="D2171" t="s">
        <v>1317</v>
      </c>
      <c r="E2171" s="29">
        <v>4</v>
      </c>
      <c r="F2171" t="s">
        <v>958</v>
      </c>
      <c r="G2171" t="s">
        <v>959</v>
      </c>
      <c r="H2171" s="30">
        <v>0</v>
      </c>
      <c r="I2171" t="s">
        <v>960</v>
      </c>
      <c r="J2171" s="31">
        <f>ROUND(E2171/I2168* H2171,5)</f>
        <v>0</v>
      </c>
      <c r="K2171" s="32"/>
    </row>
    <row r="2172" spans="1:27" x14ac:dyDescent="0.25">
      <c r="D2172" s="33" t="s">
        <v>961</v>
      </c>
      <c r="E2172" s="32"/>
      <c r="H2172" s="32"/>
      <c r="K2172" s="30">
        <f>SUM(J2170:J2171)</f>
        <v>0</v>
      </c>
    </row>
    <row r="2173" spans="1:27" x14ac:dyDescent="0.25">
      <c r="B2173" s="22" t="s">
        <v>966</v>
      </c>
      <c r="E2173" s="32"/>
      <c r="H2173" s="32"/>
      <c r="K2173" s="32"/>
    </row>
    <row r="2174" spans="1:27" x14ac:dyDescent="0.25">
      <c r="B2174" t="s">
        <v>1729</v>
      </c>
      <c r="C2174" t="s">
        <v>17</v>
      </c>
      <c r="D2174" t="s">
        <v>1561</v>
      </c>
      <c r="E2174" s="29">
        <v>1</v>
      </c>
      <c r="G2174" t="s">
        <v>959</v>
      </c>
      <c r="H2174" s="30">
        <v>0</v>
      </c>
      <c r="I2174" t="s">
        <v>960</v>
      </c>
      <c r="J2174" s="31">
        <f>ROUND(E2174* H2174,5)</f>
        <v>0</v>
      </c>
      <c r="K2174" s="32"/>
    </row>
    <row r="2175" spans="1:27" x14ac:dyDescent="0.25">
      <c r="D2175" s="33" t="s">
        <v>974</v>
      </c>
      <c r="E2175" s="32"/>
      <c r="H2175" s="32"/>
      <c r="K2175" s="30">
        <f>SUM(J2174:J2174)</f>
        <v>0</v>
      </c>
    </row>
    <row r="2176" spans="1:27" x14ac:dyDescent="0.25">
      <c r="E2176" s="32"/>
      <c r="H2176" s="32"/>
      <c r="K2176" s="32"/>
    </row>
    <row r="2177" spans="1:27" x14ac:dyDescent="0.25">
      <c r="D2177" s="33" t="s">
        <v>976</v>
      </c>
      <c r="E2177" s="32"/>
      <c r="H2177" s="32">
        <v>2.5</v>
      </c>
      <c r="I2177" t="s">
        <v>977</v>
      </c>
      <c r="J2177">
        <f>ROUND(H2177/100*K2172,5)</f>
        <v>0</v>
      </c>
      <c r="K2177" s="32"/>
    </row>
    <row r="2178" spans="1:27" x14ac:dyDescent="0.25">
      <c r="D2178" s="33" t="s">
        <v>975</v>
      </c>
      <c r="E2178" s="32"/>
      <c r="H2178" s="32"/>
      <c r="K2178" s="34">
        <f>SUM(J2169:J2177)</f>
        <v>0</v>
      </c>
    </row>
    <row r="2179" spans="1:27" x14ac:dyDescent="0.25">
      <c r="D2179" s="33" t="s">
        <v>978</v>
      </c>
      <c r="E2179" s="32"/>
      <c r="H2179" s="32"/>
      <c r="K2179" s="34">
        <f>SUM(K2178:K2178)</f>
        <v>0</v>
      </c>
    </row>
    <row r="2181" spans="1:27" ht="45" customHeight="1" x14ac:dyDescent="0.25">
      <c r="A2181" s="25" t="s">
        <v>1730</v>
      </c>
      <c r="B2181" s="25" t="s">
        <v>566</v>
      </c>
      <c r="C2181" s="26" t="s">
        <v>17</v>
      </c>
      <c r="D2181" s="9" t="s">
        <v>567</v>
      </c>
      <c r="E2181" s="8"/>
      <c r="F2181" s="8"/>
      <c r="G2181" s="26"/>
      <c r="H2181" s="27" t="s">
        <v>953</v>
      </c>
      <c r="I2181" s="7">
        <v>1</v>
      </c>
      <c r="J2181" s="6"/>
      <c r="K2181" s="28">
        <f>ROUND(K2192,2)</f>
        <v>0</v>
      </c>
      <c r="L2181" s="26"/>
      <c r="M2181" s="26"/>
      <c r="N2181" s="26"/>
      <c r="O2181" s="26"/>
      <c r="P2181" s="26"/>
      <c r="Q2181" s="26"/>
      <c r="R2181" s="26"/>
      <c r="S2181" s="26"/>
      <c r="T2181" s="26"/>
      <c r="U2181" s="26"/>
      <c r="V2181" s="26"/>
      <c r="W2181" s="26"/>
      <c r="X2181" s="26"/>
      <c r="Y2181" s="26"/>
      <c r="Z2181" s="26"/>
      <c r="AA2181" s="26"/>
    </row>
    <row r="2182" spans="1:27" x14ac:dyDescent="0.25">
      <c r="B2182" s="22" t="s">
        <v>954</v>
      </c>
    </row>
    <row r="2183" spans="1:27" x14ac:dyDescent="0.25">
      <c r="B2183" t="s">
        <v>1314</v>
      </c>
      <c r="C2183" t="s">
        <v>956</v>
      </c>
      <c r="D2183" t="s">
        <v>1315</v>
      </c>
      <c r="E2183" s="29">
        <v>4</v>
      </c>
      <c r="F2183" t="s">
        <v>958</v>
      </c>
      <c r="G2183" t="s">
        <v>959</v>
      </c>
      <c r="H2183" s="30">
        <v>0</v>
      </c>
      <c r="I2183" t="s">
        <v>960</v>
      </c>
      <c r="J2183" s="31">
        <f>ROUND(E2183/I2181* H2183,5)</f>
        <v>0</v>
      </c>
      <c r="K2183" s="32"/>
    </row>
    <row r="2184" spans="1:27" x14ac:dyDescent="0.25">
      <c r="B2184" t="s">
        <v>1316</v>
      </c>
      <c r="C2184" t="s">
        <v>956</v>
      </c>
      <c r="D2184" t="s">
        <v>1317</v>
      </c>
      <c r="E2184" s="29">
        <v>4</v>
      </c>
      <c r="F2184" t="s">
        <v>958</v>
      </c>
      <c r="G2184" t="s">
        <v>959</v>
      </c>
      <c r="H2184" s="30">
        <v>0</v>
      </c>
      <c r="I2184" t="s">
        <v>960</v>
      </c>
      <c r="J2184" s="31">
        <f>ROUND(E2184/I2181* H2184,5)</f>
        <v>0</v>
      </c>
      <c r="K2184" s="32"/>
    </row>
    <row r="2185" spans="1:27" x14ac:dyDescent="0.25">
      <c r="D2185" s="33" t="s">
        <v>961</v>
      </c>
      <c r="E2185" s="32"/>
      <c r="H2185" s="32"/>
      <c r="K2185" s="30">
        <f>SUM(J2183:J2184)</f>
        <v>0</v>
      </c>
    </row>
    <row r="2186" spans="1:27" x14ac:dyDescent="0.25">
      <c r="B2186" s="22" t="s">
        <v>966</v>
      </c>
      <c r="E2186" s="32"/>
      <c r="H2186" s="32"/>
      <c r="K2186" s="32"/>
    </row>
    <row r="2187" spans="1:27" x14ac:dyDescent="0.25">
      <c r="B2187" t="s">
        <v>1731</v>
      </c>
      <c r="C2187" t="s">
        <v>17</v>
      </c>
      <c r="D2187" t="s">
        <v>1561</v>
      </c>
      <c r="E2187" s="29">
        <v>1</v>
      </c>
      <c r="G2187" t="s">
        <v>959</v>
      </c>
      <c r="H2187" s="30">
        <v>0</v>
      </c>
      <c r="I2187" t="s">
        <v>960</v>
      </c>
      <c r="J2187" s="31">
        <f>ROUND(E2187* H2187,5)</f>
        <v>0</v>
      </c>
      <c r="K2187" s="32"/>
    </row>
    <row r="2188" spans="1:27" x14ac:dyDescent="0.25">
      <c r="D2188" s="33" t="s">
        <v>974</v>
      </c>
      <c r="E2188" s="32"/>
      <c r="H2188" s="32"/>
      <c r="K2188" s="30">
        <f>SUM(J2187:J2187)</f>
        <v>0</v>
      </c>
    </row>
    <row r="2189" spans="1:27" x14ac:dyDescent="0.25">
      <c r="E2189" s="32"/>
      <c r="H2189" s="32"/>
      <c r="K2189" s="32"/>
    </row>
    <row r="2190" spans="1:27" x14ac:dyDescent="0.25">
      <c r="D2190" s="33" t="s">
        <v>976</v>
      </c>
      <c r="E2190" s="32"/>
      <c r="H2190" s="32">
        <v>2.5</v>
      </c>
      <c r="I2190" t="s">
        <v>977</v>
      </c>
      <c r="J2190">
        <f>ROUND(H2190/100*K2185,5)</f>
        <v>0</v>
      </c>
      <c r="K2190" s="32"/>
    </row>
    <row r="2191" spans="1:27" x14ac:dyDescent="0.25">
      <c r="D2191" s="33" t="s">
        <v>975</v>
      </c>
      <c r="E2191" s="32"/>
      <c r="H2191" s="32"/>
      <c r="K2191" s="34">
        <f>SUM(J2182:J2190)</f>
        <v>0</v>
      </c>
    </row>
    <row r="2192" spans="1:27" x14ac:dyDescent="0.25">
      <c r="D2192" s="33" t="s">
        <v>978</v>
      </c>
      <c r="E2192" s="32"/>
      <c r="H2192" s="32"/>
      <c r="K2192" s="34">
        <f>SUM(K2191:K2191)</f>
        <v>0</v>
      </c>
    </row>
    <row r="2194" spans="1:27" ht="45" customHeight="1" x14ac:dyDescent="0.25">
      <c r="A2194" s="25" t="s">
        <v>1732</v>
      </c>
      <c r="B2194" s="25" t="s">
        <v>673</v>
      </c>
      <c r="C2194" s="26" t="s">
        <v>17</v>
      </c>
      <c r="D2194" s="9" t="s">
        <v>674</v>
      </c>
      <c r="E2194" s="8"/>
      <c r="F2194" s="8"/>
      <c r="G2194" s="26"/>
      <c r="H2194" s="27" t="s">
        <v>953</v>
      </c>
      <c r="I2194" s="7">
        <v>1</v>
      </c>
      <c r="J2194" s="6"/>
      <c r="K2194" s="28">
        <f>ROUND(K2205,2)</f>
        <v>0</v>
      </c>
      <c r="L2194" s="26"/>
      <c r="M2194" s="26"/>
      <c r="N2194" s="26"/>
      <c r="O2194" s="26"/>
      <c r="P2194" s="26"/>
      <c r="Q2194" s="26"/>
      <c r="R2194" s="26"/>
      <c r="S2194" s="26"/>
      <c r="T2194" s="26"/>
      <c r="U2194" s="26"/>
      <c r="V2194" s="26"/>
      <c r="W2194" s="26"/>
      <c r="X2194" s="26"/>
      <c r="Y2194" s="26"/>
      <c r="Z2194" s="26"/>
      <c r="AA2194" s="26"/>
    </row>
    <row r="2195" spans="1:27" x14ac:dyDescent="0.25">
      <c r="B2195" s="22" t="s">
        <v>954</v>
      </c>
    </row>
    <row r="2196" spans="1:27" x14ac:dyDescent="0.25">
      <c r="B2196" t="s">
        <v>1314</v>
      </c>
      <c r="C2196" t="s">
        <v>956</v>
      </c>
      <c r="D2196" t="s">
        <v>1315</v>
      </c>
      <c r="E2196" s="29">
        <v>0.4</v>
      </c>
      <c r="F2196" t="s">
        <v>958</v>
      </c>
      <c r="G2196" t="s">
        <v>959</v>
      </c>
      <c r="H2196" s="30">
        <v>0</v>
      </c>
      <c r="I2196" t="s">
        <v>960</v>
      </c>
      <c r="J2196" s="31">
        <f>ROUND(E2196/I2194* H2196,5)</f>
        <v>0</v>
      </c>
      <c r="K2196" s="32"/>
    </row>
    <row r="2197" spans="1:27" x14ac:dyDescent="0.25">
      <c r="B2197" t="s">
        <v>1316</v>
      </c>
      <c r="C2197" t="s">
        <v>956</v>
      </c>
      <c r="D2197" t="s">
        <v>1317</v>
      </c>
      <c r="E2197" s="29">
        <v>0.4</v>
      </c>
      <c r="F2197" t="s">
        <v>958</v>
      </c>
      <c r="G2197" t="s">
        <v>959</v>
      </c>
      <c r="H2197" s="30">
        <v>0</v>
      </c>
      <c r="I2197" t="s">
        <v>960</v>
      </c>
      <c r="J2197" s="31">
        <f>ROUND(E2197/I2194* H2197,5)</f>
        <v>0</v>
      </c>
      <c r="K2197" s="32"/>
    </row>
    <row r="2198" spans="1:27" x14ac:dyDescent="0.25">
      <c r="D2198" s="33" t="s">
        <v>961</v>
      </c>
      <c r="E2198" s="32"/>
      <c r="H2198" s="32"/>
      <c r="K2198" s="30">
        <f>SUM(J2196:J2197)</f>
        <v>0</v>
      </c>
    </row>
    <row r="2199" spans="1:27" x14ac:dyDescent="0.25">
      <c r="B2199" s="22" t="s">
        <v>966</v>
      </c>
      <c r="E2199" s="32"/>
      <c r="H2199" s="32"/>
      <c r="K2199" s="32"/>
    </row>
    <row r="2200" spans="1:27" x14ac:dyDescent="0.25">
      <c r="B2200" t="s">
        <v>1733</v>
      </c>
      <c r="C2200" t="s">
        <v>17</v>
      </c>
      <c r="D2200" t="s">
        <v>1734</v>
      </c>
      <c r="E2200" s="29">
        <v>1</v>
      </c>
      <c r="G2200" t="s">
        <v>959</v>
      </c>
      <c r="H2200" s="30">
        <v>0</v>
      </c>
      <c r="I2200" t="s">
        <v>960</v>
      </c>
      <c r="J2200" s="31">
        <f>ROUND(E2200* H2200,5)</f>
        <v>0</v>
      </c>
      <c r="K2200" s="32"/>
    </row>
    <row r="2201" spans="1:27" x14ac:dyDescent="0.25">
      <c r="D2201" s="33" t="s">
        <v>974</v>
      </c>
      <c r="E2201" s="32"/>
      <c r="H2201" s="32"/>
      <c r="K2201" s="30">
        <f>SUM(J2200:J2200)</f>
        <v>0</v>
      </c>
    </row>
    <row r="2202" spans="1:27" x14ac:dyDescent="0.25">
      <c r="E2202" s="32"/>
      <c r="H2202" s="32"/>
      <c r="K2202" s="32"/>
    </row>
    <row r="2203" spans="1:27" x14ac:dyDescent="0.25">
      <c r="D2203" s="33" t="s">
        <v>976</v>
      </c>
      <c r="E2203" s="32"/>
      <c r="H2203" s="32">
        <v>1.5</v>
      </c>
      <c r="I2203" t="s">
        <v>977</v>
      </c>
      <c r="J2203">
        <f>ROUND(H2203/100*K2198,5)</f>
        <v>0</v>
      </c>
      <c r="K2203" s="32"/>
    </row>
    <row r="2204" spans="1:27" x14ac:dyDescent="0.25">
      <c r="D2204" s="33" t="s">
        <v>975</v>
      </c>
      <c r="E2204" s="32"/>
      <c r="H2204" s="32"/>
      <c r="K2204" s="34">
        <f>SUM(J2195:J2203)</f>
        <v>0</v>
      </c>
    </row>
    <row r="2205" spans="1:27" x14ac:dyDescent="0.25">
      <c r="D2205" s="33" t="s">
        <v>978</v>
      </c>
      <c r="E2205" s="32"/>
      <c r="H2205" s="32"/>
      <c r="K2205" s="34">
        <f>SUM(K2204:K2204)</f>
        <v>0</v>
      </c>
    </row>
    <row r="2207" spans="1:27" ht="45" customHeight="1" x14ac:dyDescent="0.25">
      <c r="A2207" s="25" t="s">
        <v>1735</v>
      </c>
      <c r="B2207" s="25" t="s">
        <v>401</v>
      </c>
      <c r="C2207" s="26" t="s">
        <v>17</v>
      </c>
      <c r="D2207" s="9" t="s">
        <v>402</v>
      </c>
      <c r="E2207" s="8"/>
      <c r="F2207" s="8"/>
      <c r="G2207" s="26"/>
      <c r="H2207" s="27" t="s">
        <v>953</v>
      </c>
      <c r="I2207" s="7">
        <v>1</v>
      </c>
      <c r="J2207" s="6"/>
      <c r="K2207" s="28">
        <f>ROUND(K2218,2)</f>
        <v>0</v>
      </c>
      <c r="L2207" s="26"/>
      <c r="M2207" s="26"/>
      <c r="N2207" s="26"/>
      <c r="O2207" s="26"/>
      <c r="P2207" s="26"/>
      <c r="Q2207" s="26"/>
      <c r="R2207" s="26"/>
      <c r="S2207" s="26"/>
      <c r="T2207" s="26"/>
      <c r="U2207" s="26"/>
      <c r="V2207" s="26"/>
      <c r="W2207" s="26"/>
      <c r="X2207" s="26"/>
      <c r="Y2207" s="26"/>
      <c r="Z2207" s="26"/>
      <c r="AA2207" s="26"/>
    </row>
    <row r="2208" spans="1:27" x14ac:dyDescent="0.25">
      <c r="B2208" s="22" t="s">
        <v>954</v>
      </c>
    </row>
    <row r="2209" spans="1:27" x14ac:dyDescent="0.25">
      <c r="B2209" t="s">
        <v>1314</v>
      </c>
      <c r="C2209" t="s">
        <v>956</v>
      </c>
      <c r="D2209" t="s">
        <v>1315</v>
      </c>
      <c r="E2209" s="29">
        <v>2</v>
      </c>
      <c r="F2209" t="s">
        <v>958</v>
      </c>
      <c r="G2209" t="s">
        <v>959</v>
      </c>
      <c r="H2209" s="30">
        <v>0</v>
      </c>
      <c r="I2209" t="s">
        <v>960</v>
      </c>
      <c r="J2209" s="31">
        <f>ROUND(E2209/I2207* H2209,5)</f>
        <v>0</v>
      </c>
      <c r="K2209" s="32"/>
    </row>
    <row r="2210" spans="1:27" x14ac:dyDescent="0.25">
      <c r="B2210" t="s">
        <v>1316</v>
      </c>
      <c r="C2210" t="s">
        <v>956</v>
      </c>
      <c r="D2210" t="s">
        <v>1317</v>
      </c>
      <c r="E2210" s="29">
        <v>2</v>
      </c>
      <c r="F2210" t="s">
        <v>958</v>
      </c>
      <c r="G2210" t="s">
        <v>959</v>
      </c>
      <c r="H2210" s="30">
        <v>0</v>
      </c>
      <c r="I2210" t="s">
        <v>960</v>
      </c>
      <c r="J2210" s="31">
        <f>ROUND(E2210/I2207* H2210,5)</f>
        <v>0</v>
      </c>
      <c r="K2210" s="32"/>
    </row>
    <row r="2211" spans="1:27" x14ac:dyDescent="0.25">
      <c r="D2211" s="33" t="s">
        <v>961</v>
      </c>
      <c r="E2211" s="32"/>
      <c r="H2211" s="32"/>
      <c r="K2211" s="30">
        <f>SUM(J2209:J2210)</f>
        <v>0</v>
      </c>
    </row>
    <row r="2212" spans="1:27" x14ac:dyDescent="0.25">
      <c r="B2212" s="22" t="s">
        <v>966</v>
      </c>
      <c r="E2212" s="32"/>
      <c r="H2212" s="32"/>
      <c r="K2212" s="32"/>
    </row>
    <row r="2213" spans="1:27" x14ac:dyDescent="0.25">
      <c r="B2213" t="s">
        <v>1736</v>
      </c>
      <c r="C2213" t="s">
        <v>17</v>
      </c>
      <c r="D2213" t="s">
        <v>1737</v>
      </c>
      <c r="E2213" s="29">
        <v>1</v>
      </c>
      <c r="G2213" t="s">
        <v>959</v>
      </c>
      <c r="H2213" s="30">
        <v>0</v>
      </c>
      <c r="I2213" t="s">
        <v>960</v>
      </c>
      <c r="J2213" s="31">
        <f>ROUND(E2213* H2213,5)</f>
        <v>0</v>
      </c>
      <c r="K2213" s="32"/>
    </row>
    <row r="2214" spans="1:27" x14ac:dyDescent="0.25">
      <c r="D2214" s="33" t="s">
        <v>974</v>
      </c>
      <c r="E2214" s="32"/>
      <c r="H2214" s="32"/>
      <c r="K2214" s="30">
        <f>SUM(J2213:J2213)</f>
        <v>0</v>
      </c>
    </row>
    <row r="2215" spans="1:27" x14ac:dyDescent="0.25">
      <c r="E2215" s="32"/>
      <c r="H2215" s="32"/>
      <c r="K2215" s="32"/>
    </row>
    <row r="2216" spans="1:27" x14ac:dyDescent="0.25">
      <c r="D2216" s="33" t="s">
        <v>976</v>
      </c>
      <c r="E2216" s="32"/>
      <c r="H2216" s="32">
        <v>2.5</v>
      </c>
      <c r="I2216" t="s">
        <v>977</v>
      </c>
      <c r="J2216">
        <f>ROUND(H2216/100*K2211,5)</f>
        <v>0</v>
      </c>
      <c r="K2216" s="32"/>
    </row>
    <row r="2217" spans="1:27" x14ac:dyDescent="0.25">
      <c r="D2217" s="33" t="s">
        <v>975</v>
      </c>
      <c r="E2217" s="32"/>
      <c r="H2217" s="32"/>
      <c r="K2217" s="34">
        <f>SUM(J2208:J2216)</f>
        <v>0</v>
      </c>
    </row>
    <row r="2218" spans="1:27" x14ac:dyDescent="0.25">
      <c r="D2218" s="33" t="s">
        <v>978</v>
      </c>
      <c r="E2218" s="32"/>
      <c r="H2218" s="32"/>
      <c r="K2218" s="34">
        <f>SUM(K2217:K2217)</f>
        <v>0</v>
      </c>
    </row>
    <row r="2220" spans="1:27" ht="45" customHeight="1" x14ac:dyDescent="0.25">
      <c r="A2220" s="25" t="s">
        <v>1738</v>
      </c>
      <c r="B2220" s="25" t="s">
        <v>596</v>
      </c>
      <c r="C2220" s="26" t="s">
        <v>17</v>
      </c>
      <c r="D2220" s="9" t="s">
        <v>597</v>
      </c>
      <c r="E2220" s="8"/>
      <c r="F2220" s="8"/>
      <c r="G2220" s="26"/>
      <c r="H2220" s="27" t="s">
        <v>953</v>
      </c>
      <c r="I2220" s="7">
        <v>1</v>
      </c>
      <c r="J2220" s="6"/>
      <c r="K2220" s="28">
        <f>ROUND(K2231,2)</f>
        <v>0</v>
      </c>
      <c r="L2220" s="26"/>
      <c r="M2220" s="26"/>
      <c r="N2220" s="26"/>
      <c r="O2220" s="26"/>
      <c r="P2220" s="26"/>
      <c r="Q2220" s="26"/>
      <c r="R2220" s="26"/>
      <c r="S2220" s="26"/>
      <c r="T2220" s="26"/>
      <c r="U2220" s="26"/>
      <c r="V2220" s="26"/>
      <c r="W2220" s="26"/>
      <c r="X2220" s="26"/>
      <c r="Y2220" s="26"/>
      <c r="Z2220" s="26"/>
      <c r="AA2220" s="26"/>
    </row>
    <row r="2221" spans="1:27" x14ac:dyDescent="0.25">
      <c r="B2221" s="22" t="s">
        <v>954</v>
      </c>
    </row>
    <row r="2222" spans="1:27" x14ac:dyDescent="0.25">
      <c r="B2222" t="s">
        <v>1316</v>
      </c>
      <c r="C2222" t="s">
        <v>956</v>
      </c>
      <c r="D2222" t="s">
        <v>1317</v>
      </c>
      <c r="E2222" s="29">
        <v>0.3</v>
      </c>
      <c r="F2222" t="s">
        <v>958</v>
      </c>
      <c r="G2222" t="s">
        <v>959</v>
      </c>
      <c r="H2222" s="30">
        <v>0</v>
      </c>
      <c r="I2222" t="s">
        <v>960</v>
      </c>
      <c r="J2222" s="31">
        <f>ROUND(E2222/I2220* H2222,5)</f>
        <v>0</v>
      </c>
      <c r="K2222" s="32"/>
    </row>
    <row r="2223" spans="1:27" x14ac:dyDescent="0.25">
      <c r="B2223" t="s">
        <v>1314</v>
      </c>
      <c r="C2223" t="s">
        <v>956</v>
      </c>
      <c r="D2223" t="s">
        <v>1315</v>
      </c>
      <c r="E2223" s="29">
        <v>0.3</v>
      </c>
      <c r="F2223" t="s">
        <v>958</v>
      </c>
      <c r="G2223" t="s">
        <v>959</v>
      </c>
      <c r="H2223" s="30">
        <v>0</v>
      </c>
      <c r="I2223" t="s">
        <v>960</v>
      </c>
      <c r="J2223" s="31">
        <f>ROUND(E2223/I2220* H2223,5)</f>
        <v>0</v>
      </c>
      <c r="K2223" s="32"/>
    </row>
    <row r="2224" spans="1:27" x14ac:dyDescent="0.25">
      <c r="D2224" s="33" t="s">
        <v>961</v>
      </c>
      <c r="E2224" s="32"/>
      <c r="H2224" s="32"/>
      <c r="K2224" s="30">
        <f>SUM(J2222:J2223)</f>
        <v>0</v>
      </c>
    </row>
    <row r="2225" spans="1:27" x14ac:dyDescent="0.25">
      <c r="B2225" s="22" t="s">
        <v>966</v>
      </c>
      <c r="E2225" s="32"/>
      <c r="H2225" s="32"/>
      <c r="K2225" s="32"/>
    </row>
    <row r="2226" spans="1:27" x14ac:dyDescent="0.25">
      <c r="B2226" t="s">
        <v>1739</v>
      </c>
      <c r="C2226" t="s">
        <v>17</v>
      </c>
      <c r="D2226" t="s">
        <v>1319</v>
      </c>
      <c r="E2226" s="29">
        <v>1</v>
      </c>
      <c r="G2226" t="s">
        <v>959</v>
      </c>
      <c r="H2226" s="30">
        <v>0</v>
      </c>
      <c r="I2226" t="s">
        <v>960</v>
      </c>
      <c r="J2226" s="31">
        <f>ROUND(E2226* H2226,5)</f>
        <v>0</v>
      </c>
      <c r="K2226" s="32"/>
    </row>
    <row r="2227" spans="1:27" x14ac:dyDescent="0.25">
      <c r="D2227" s="33" t="s">
        <v>974</v>
      </c>
      <c r="E2227" s="32"/>
      <c r="H2227" s="32"/>
      <c r="K2227" s="30">
        <f>SUM(J2226:J2226)</f>
        <v>0</v>
      </c>
    </row>
    <row r="2228" spans="1:27" x14ac:dyDescent="0.25">
      <c r="E2228" s="32"/>
      <c r="H2228" s="32"/>
      <c r="K2228" s="32"/>
    </row>
    <row r="2229" spans="1:27" x14ac:dyDescent="0.25">
      <c r="D2229" s="33" t="s">
        <v>976</v>
      </c>
      <c r="E2229" s="32"/>
      <c r="H2229" s="32">
        <v>1.5</v>
      </c>
      <c r="I2229" t="s">
        <v>977</v>
      </c>
      <c r="J2229">
        <f>ROUND(H2229/100*K2224,5)</f>
        <v>0</v>
      </c>
      <c r="K2229" s="32"/>
    </row>
    <row r="2230" spans="1:27" x14ac:dyDescent="0.25">
      <c r="D2230" s="33" t="s">
        <v>975</v>
      </c>
      <c r="E2230" s="32"/>
      <c r="H2230" s="32"/>
      <c r="K2230" s="34">
        <f>SUM(J2221:J2229)</f>
        <v>0</v>
      </c>
    </row>
    <row r="2231" spans="1:27" x14ac:dyDescent="0.25">
      <c r="D2231" s="33" t="s">
        <v>978</v>
      </c>
      <c r="E2231" s="32"/>
      <c r="H2231" s="32"/>
      <c r="K2231" s="34">
        <f>SUM(K2230:K2230)</f>
        <v>0</v>
      </c>
    </row>
    <row r="2233" spans="1:27" ht="45" customHeight="1" x14ac:dyDescent="0.25">
      <c r="A2233" s="25" t="s">
        <v>1740</v>
      </c>
      <c r="B2233" s="25" t="s">
        <v>598</v>
      </c>
      <c r="C2233" s="26" t="s">
        <v>17</v>
      </c>
      <c r="D2233" s="9" t="s">
        <v>599</v>
      </c>
      <c r="E2233" s="8"/>
      <c r="F2233" s="8"/>
      <c r="G2233" s="26"/>
      <c r="H2233" s="27" t="s">
        <v>953</v>
      </c>
      <c r="I2233" s="7">
        <v>1</v>
      </c>
      <c r="J2233" s="6"/>
      <c r="K2233" s="28">
        <f>ROUND(K2244,2)</f>
        <v>0</v>
      </c>
      <c r="L2233" s="26"/>
      <c r="M2233" s="26"/>
      <c r="N2233" s="26"/>
      <c r="O2233" s="26"/>
      <c r="P2233" s="26"/>
      <c r="Q2233" s="26"/>
      <c r="R2233" s="26"/>
      <c r="S2233" s="26"/>
      <c r="T2233" s="26"/>
      <c r="U2233" s="26"/>
      <c r="V2233" s="26"/>
      <c r="W2233" s="26"/>
      <c r="X2233" s="26"/>
      <c r="Y2233" s="26"/>
      <c r="Z2233" s="26"/>
      <c r="AA2233" s="26"/>
    </row>
    <row r="2234" spans="1:27" x14ac:dyDescent="0.25">
      <c r="B2234" s="22" t="s">
        <v>954</v>
      </c>
    </row>
    <row r="2235" spans="1:27" x14ac:dyDescent="0.25">
      <c r="B2235" t="s">
        <v>1314</v>
      </c>
      <c r="C2235" t="s">
        <v>956</v>
      </c>
      <c r="D2235" t="s">
        <v>1315</v>
      </c>
      <c r="E2235" s="29">
        <v>0.3</v>
      </c>
      <c r="F2235" t="s">
        <v>958</v>
      </c>
      <c r="G2235" t="s">
        <v>959</v>
      </c>
      <c r="H2235" s="30">
        <v>0</v>
      </c>
      <c r="I2235" t="s">
        <v>960</v>
      </c>
      <c r="J2235" s="31">
        <f>ROUND(E2235/I2233* H2235,5)</f>
        <v>0</v>
      </c>
      <c r="K2235" s="32"/>
    </row>
    <row r="2236" spans="1:27" x14ac:dyDescent="0.25">
      <c r="B2236" t="s">
        <v>1316</v>
      </c>
      <c r="C2236" t="s">
        <v>956</v>
      </c>
      <c r="D2236" t="s">
        <v>1317</v>
      </c>
      <c r="E2236" s="29">
        <v>0.3</v>
      </c>
      <c r="F2236" t="s">
        <v>958</v>
      </c>
      <c r="G2236" t="s">
        <v>959</v>
      </c>
      <c r="H2236" s="30">
        <v>0</v>
      </c>
      <c r="I2236" t="s">
        <v>960</v>
      </c>
      <c r="J2236" s="31">
        <f>ROUND(E2236/I2233* H2236,5)</f>
        <v>0</v>
      </c>
      <c r="K2236" s="32"/>
    </row>
    <row r="2237" spans="1:27" x14ac:dyDescent="0.25">
      <c r="D2237" s="33" t="s">
        <v>961</v>
      </c>
      <c r="E2237" s="32"/>
      <c r="H2237" s="32"/>
      <c r="K2237" s="30">
        <f>SUM(J2235:J2236)</f>
        <v>0</v>
      </c>
    </row>
    <row r="2238" spans="1:27" x14ac:dyDescent="0.25">
      <c r="B2238" s="22" t="s">
        <v>966</v>
      </c>
      <c r="E2238" s="32"/>
      <c r="H2238" s="32"/>
      <c r="K2238" s="32"/>
    </row>
    <row r="2239" spans="1:27" x14ac:dyDescent="0.25">
      <c r="B2239" t="s">
        <v>1741</v>
      </c>
      <c r="C2239" t="s">
        <v>17</v>
      </c>
      <c r="D2239" t="s">
        <v>1319</v>
      </c>
      <c r="E2239" s="29">
        <v>1</v>
      </c>
      <c r="G2239" t="s">
        <v>959</v>
      </c>
      <c r="H2239" s="30">
        <v>0</v>
      </c>
      <c r="I2239" t="s">
        <v>960</v>
      </c>
      <c r="J2239" s="31">
        <f>ROUND(E2239* H2239,5)</f>
        <v>0</v>
      </c>
      <c r="K2239" s="32"/>
    </row>
    <row r="2240" spans="1:27" x14ac:dyDescent="0.25">
      <c r="D2240" s="33" t="s">
        <v>974</v>
      </c>
      <c r="E2240" s="32"/>
      <c r="H2240" s="32"/>
      <c r="K2240" s="30">
        <f>SUM(J2239:J2239)</f>
        <v>0</v>
      </c>
    </row>
    <row r="2241" spans="1:27" x14ac:dyDescent="0.25">
      <c r="E2241" s="32"/>
      <c r="H2241" s="32"/>
      <c r="K2241" s="32"/>
    </row>
    <row r="2242" spans="1:27" x14ac:dyDescent="0.25">
      <c r="D2242" s="33" t="s">
        <v>976</v>
      </c>
      <c r="E2242" s="32"/>
      <c r="H2242" s="32">
        <v>1.5</v>
      </c>
      <c r="I2242" t="s">
        <v>977</v>
      </c>
      <c r="J2242">
        <f>ROUND(H2242/100*K2237,5)</f>
        <v>0</v>
      </c>
      <c r="K2242" s="32"/>
    </row>
    <row r="2243" spans="1:27" x14ac:dyDescent="0.25">
      <c r="D2243" s="33" t="s">
        <v>975</v>
      </c>
      <c r="E2243" s="32"/>
      <c r="H2243" s="32"/>
      <c r="K2243" s="34">
        <f>SUM(J2234:J2242)</f>
        <v>0</v>
      </c>
    </row>
    <row r="2244" spans="1:27" x14ac:dyDescent="0.25">
      <c r="D2244" s="33" t="s">
        <v>978</v>
      </c>
      <c r="E2244" s="32"/>
      <c r="H2244" s="32"/>
      <c r="K2244" s="34">
        <f>SUM(K2243:K2243)</f>
        <v>0</v>
      </c>
    </row>
    <row r="2246" spans="1:27" ht="45" customHeight="1" x14ac:dyDescent="0.25">
      <c r="A2246" s="25" t="s">
        <v>1742</v>
      </c>
      <c r="B2246" s="25" t="s">
        <v>600</v>
      </c>
      <c r="C2246" s="26" t="s">
        <v>17</v>
      </c>
      <c r="D2246" s="9" t="s">
        <v>601</v>
      </c>
      <c r="E2246" s="8"/>
      <c r="F2246" s="8"/>
      <c r="G2246" s="26"/>
      <c r="H2246" s="27" t="s">
        <v>953</v>
      </c>
      <c r="I2246" s="7">
        <v>1</v>
      </c>
      <c r="J2246" s="6"/>
      <c r="K2246" s="28">
        <f>ROUND(K2257,2)</f>
        <v>0</v>
      </c>
      <c r="L2246" s="26"/>
      <c r="M2246" s="26"/>
      <c r="N2246" s="26"/>
      <c r="O2246" s="26"/>
      <c r="P2246" s="26"/>
      <c r="Q2246" s="26"/>
      <c r="R2246" s="26"/>
      <c r="S2246" s="26"/>
      <c r="T2246" s="26"/>
      <c r="U2246" s="26"/>
      <c r="V2246" s="26"/>
      <c r="W2246" s="26"/>
      <c r="X2246" s="26"/>
      <c r="Y2246" s="26"/>
      <c r="Z2246" s="26"/>
      <c r="AA2246" s="26"/>
    </row>
    <row r="2247" spans="1:27" x14ac:dyDescent="0.25">
      <c r="B2247" s="22" t="s">
        <v>954</v>
      </c>
    </row>
    <row r="2248" spans="1:27" x14ac:dyDescent="0.25">
      <c r="B2248" t="s">
        <v>1314</v>
      </c>
      <c r="C2248" t="s">
        <v>956</v>
      </c>
      <c r="D2248" t="s">
        <v>1315</v>
      </c>
      <c r="E2248" s="29">
        <v>0.3</v>
      </c>
      <c r="F2248" t="s">
        <v>958</v>
      </c>
      <c r="G2248" t="s">
        <v>959</v>
      </c>
      <c r="H2248" s="30">
        <v>0</v>
      </c>
      <c r="I2248" t="s">
        <v>960</v>
      </c>
      <c r="J2248" s="31">
        <f>ROUND(E2248/I2246* H2248,5)</f>
        <v>0</v>
      </c>
      <c r="K2248" s="32"/>
    </row>
    <row r="2249" spans="1:27" x14ac:dyDescent="0.25">
      <c r="B2249" t="s">
        <v>1316</v>
      </c>
      <c r="C2249" t="s">
        <v>956</v>
      </c>
      <c r="D2249" t="s">
        <v>1317</v>
      </c>
      <c r="E2249" s="29">
        <v>0.3</v>
      </c>
      <c r="F2249" t="s">
        <v>958</v>
      </c>
      <c r="G2249" t="s">
        <v>959</v>
      </c>
      <c r="H2249" s="30">
        <v>0</v>
      </c>
      <c r="I2249" t="s">
        <v>960</v>
      </c>
      <c r="J2249" s="31">
        <f>ROUND(E2249/I2246* H2249,5)</f>
        <v>0</v>
      </c>
      <c r="K2249" s="32"/>
    </row>
    <row r="2250" spans="1:27" x14ac:dyDescent="0.25">
      <c r="D2250" s="33" t="s">
        <v>961</v>
      </c>
      <c r="E2250" s="32"/>
      <c r="H2250" s="32"/>
      <c r="K2250" s="30">
        <f>SUM(J2248:J2249)</f>
        <v>0</v>
      </c>
    </row>
    <row r="2251" spans="1:27" x14ac:dyDescent="0.25">
      <c r="B2251" s="22" t="s">
        <v>966</v>
      </c>
      <c r="E2251" s="32"/>
      <c r="H2251" s="32"/>
      <c r="K2251" s="32"/>
    </row>
    <row r="2252" spans="1:27" x14ac:dyDescent="0.25">
      <c r="B2252" t="s">
        <v>1743</v>
      </c>
      <c r="C2252" t="s">
        <v>17</v>
      </c>
      <c r="D2252" t="s">
        <v>1319</v>
      </c>
      <c r="E2252" s="29">
        <v>1</v>
      </c>
      <c r="G2252" t="s">
        <v>959</v>
      </c>
      <c r="H2252" s="30">
        <v>0</v>
      </c>
      <c r="I2252" t="s">
        <v>960</v>
      </c>
      <c r="J2252" s="31">
        <f>ROUND(E2252* H2252,5)</f>
        <v>0</v>
      </c>
      <c r="K2252" s="32"/>
    </row>
    <row r="2253" spans="1:27" x14ac:dyDescent="0.25">
      <c r="D2253" s="33" t="s">
        <v>974</v>
      </c>
      <c r="E2253" s="32"/>
      <c r="H2253" s="32"/>
      <c r="K2253" s="30">
        <f>SUM(J2252:J2252)</f>
        <v>0</v>
      </c>
    </row>
    <row r="2254" spans="1:27" x14ac:dyDescent="0.25">
      <c r="E2254" s="32"/>
      <c r="H2254" s="32"/>
      <c r="K2254" s="32"/>
    </row>
    <row r="2255" spans="1:27" x14ac:dyDescent="0.25">
      <c r="D2255" s="33" t="s">
        <v>976</v>
      </c>
      <c r="E2255" s="32"/>
      <c r="H2255" s="32">
        <v>1.5</v>
      </c>
      <c r="I2255" t="s">
        <v>977</v>
      </c>
      <c r="J2255">
        <f>ROUND(H2255/100*K2250,5)</f>
        <v>0</v>
      </c>
      <c r="K2255" s="32"/>
    </row>
    <row r="2256" spans="1:27" x14ac:dyDescent="0.25">
      <c r="D2256" s="33" t="s">
        <v>975</v>
      </c>
      <c r="E2256" s="32"/>
      <c r="H2256" s="32"/>
      <c r="K2256" s="34">
        <f>SUM(J2247:J2255)</f>
        <v>0</v>
      </c>
    </row>
    <row r="2257" spans="1:27" x14ac:dyDescent="0.25">
      <c r="D2257" s="33" t="s">
        <v>978</v>
      </c>
      <c r="E2257" s="32"/>
      <c r="H2257" s="32"/>
      <c r="K2257" s="34">
        <f>SUM(K2256:K2256)</f>
        <v>0</v>
      </c>
    </row>
    <row r="2259" spans="1:27" ht="45" customHeight="1" x14ac:dyDescent="0.25">
      <c r="A2259" s="25" t="s">
        <v>1744</v>
      </c>
      <c r="B2259" s="25" t="s">
        <v>602</v>
      </c>
      <c r="C2259" s="26" t="s">
        <v>17</v>
      </c>
      <c r="D2259" s="9" t="s">
        <v>603</v>
      </c>
      <c r="E2259" s="8"/>
      <c r="F2259" s="8"/>
      <c r="G2259" s="26"/>
      <c r="H2259" s="27" t="s">
        <v>953</v>
      </c>
      <c r="I2259" s="7">
        <v>1</v>
      </c>
      <c r="J2259" s="6"/>
      <c r="K2259" s="28">
        <f>ROUND(K2270,2)</f>
        <v>0</v>
      </c>
      <c r="L2259" s="26"/>
      <c r="M2259" s="26"/>
      <c r="N2259" s="26"/>
      <c r="O2259" s="26"/>
      <c r="P2259" s="26"/>
      <c r="Q2259" s="26"/>
      <c r="R2259" s="26"/>
      <c r="S2259" s="26"/>
      <c r="T2259" s="26"/>
      <c r="U2259" s="26"/>
      <c r="V2259" s="26"/>
      <c r="W2259" s="26"/>
      <c r="X2259" s="26"/>
      <c r="Y2259" s="26"/>
      <c r="Z2259" s="26"/>
      <c r="AA2259" s="26"/>
    </row>
    <row r="2260" spans="1:27" x14ac:dyDescent="0.25">
      <c r="B2260" s="22" t="s">
        <v>954</v>
      </c>
    </row>
    <row r="2261" spans="1:27" x14ac:dyDescent="0.25">
      <c r="B2261" t="s">
        <v>1314</v>
      </c>
      <c r="C2261" t="s">
        <v>956</v>
      </c>
      <c r="D2261" t="s">
        <v>1315</v>
      </c>
      <c r="E2261" s="29">
        <v>0.3</v>
      </c>
      <c r="F2261" t="s">
        <v>958</v>
      </c>
      <c r="G2261" t="s">
        <v>959</v>
      </c>
      <c r="H2261" s="30">
        <v>0</v>
      </c>
      <c r="I2261" t="s">
        <v>960</v>
      </c>
      <c r="J2261" s="31">
        <f>ROUND(E2261/I2259* H2261,5)</f>
        <v>0</v>
      </c>
      <c r="K2261" s="32"/>
    </row>
    <row r="2262" spans="1:27" x14ac:dyDescent="0.25">
      <c r="B2262" t="s">
        <v>1316</v>
      </c>
      <c r="C2262" t="s">
        <v>956</v>
      </c>
      <c r="D2262" t="s">
        <v>1317</v>
      </c>
      <c r="E2262" s="29">
        <v>0.3</v>
      </c>
      <c r="F2262" t="s">
        <v>958</v>
      </c>
      <c r="G2262" t="s">
        <v>959</v>
      </c>
      <c r="H2262" s="30">
        <v>0</v>
      </c>
      <c r="I2262" t="s">
        <v>960</v>
      </c>
      <c r="J2262" s="31">
        <f>ROUND(E2262/I2259* H2262,5)</f>
        <v>0</v>
      </c>
      <c r="K2262" s="32"/>
    </row>
    <row r="2263" spans="1:27" x14ac:dyDescent="0.25">
      <c r="D2263" s="33" t="s">
        <v>961</v>
      </c>
      <c r="E2263" s="32"/>
      <c r="H2263" s="32"/>
      <c r="K2263" s="30">
        <f>SUM(J2261:J2262)</f>
        <v>0</v>
      </c>
    </row>
    <row r="2264" spans="1:27" x14ac:dyDescent="0.25">
      <c r="B2264" s="22" t="s">
        <v>966</v>
      </c>
      <c r="E2264" s="32"/>
      <c r="H2264" s="32"/>
      <c r="K2264" s="32"/>
    </row>
    <row r="2265" spans="1:27" x14ac:dyDescent="0.25">
      <c r="B2265" t="s">
        <v>1745</v>
      </c>
      <c r="C2265" t="s">
        <v>17</v>
      </c>
      <c r="D2265" t="s">
        <v>1319</v>
      </c>
      <c r="E2265" s="29">
        <v>1</v>
      </c>
      <c r="G2265" t="s">
        <v>959</v>
      </c>
      <c r="H2265" s="30">
        <v>0</v>
      </c>
      <c r="I2265" t="s">
        <v>960</v>
      </c>
      <c r="J2265" s="31">
        <f>ROUND(E2265* H2265,5)</f>
        <v>0</v>
      </c>
      <c r="K2265" s="32"/>
    </row>
    <row r="2266" spans="1:27" x14ac:dyDescent="0.25">
      <c r="D2266" s="33" t="s">
        <v>974</v>
      </c>
      <c r="E2266" s="32"/>
      <c r="H2266" s="32"/>
      <c r="K2266" s="30">
        <f>SUM(J2265:J2265)</f>
        <v>0</v>
      </c>
    </row>
    <row r="2267" spans="1:27" x14ac:dyDescent="0.25">
      <c r="E2267" s="32"/>
      <c r="H2267" s="32"/>
      <c r="K2267" s="32"/>
    </row>
    <row r="2268" spans="1:27" x14ac:dyDescent="0.25">
      <c r="D2268" s="33" t="s">
        <v>976</v>
      </c>
      <c r="E2268" s="32"/>
      <c r="H2268" s="32">
        <v>1.5</v>
      </c>
      <c r="I2268" t="s">
        <v>977</v>
      </c>
      <c r="J2268">
        <f>ROUND(H2268/100*K2263,5)</f>
        <v>0</v>
      </c>
      <c r="K2268" s="32"/>
    </row>
    <row r="2269" spans="1:27" x14ac:dyDescent="0.25">
      <c r="D2269" s="33" t="s">
        <v>975</v>
      </c>
      <c r="E2269" s="32"/>
      <c r="H2269" s="32"/>
      <c r="K2269" s="34">
        <f>SUM(J2260:J2268)</f>
        <v>0</v>
      </c>
    </row>
    <row r="2270" spans="1:27" x14ac:dyDescent="0.25">
      <c r="D2270" s="33" t="s">
        <v>978</v>
      </c>
      <c r="E2270" s="32"/>
      <c r="H2270" s="32"/>
      <c r="K2270" s="34">
        <f>SUM(K2269:K2269)</f>
        <v>0</v>
      </c>
    </row>
    <row r="2272" spans="1:27" ht="45" customHeight="1" x14ac:dyDescent="0.25">
      <c r="A2272" s="25" t="s">
        <v>1746</v>
      </c>
      <c r="B2272" s="25" t="s">
        <v>604</v>
      </c>
      <c r="C2272" s="26" t="s">
        <v>17</v>
      </c>
      <c r="D2272" s="9" t="s">
        <v>605</v>
      </c>
      <c r="E2272" s="8"/>
      <c r="F2272" s="8"/>
      <c r="G2272" s="26"/>
      <c r="H2272" s="27" t="s">
        <v>953</v>
      </c>
      <c r="I2272" s="7">
        <v>1</v>
      </c>
      <c r="J2272" s="6"/>
      <c r="K2272" s="28">
        <f>ROUND(K2283,2)</f>
        <v>0</v>
      </c>
      <c r="L2272" s="26"/>
      <c r="M2272" s="26"/>
      <c r="N2272" s="26"/>
      <c r="O2272" s="26"/>
      <c r="P2272" s="26"/>
      <c r="Q2272" s="26"/>
      <c r="R2272" s="26"/>
      <c r="S2272" s="26"/>
      <c r="T2272" s="26"/>
      <c r="U2272" s="26"/>
      <c r="V2272" s="26"/>
      <c r="W2272" s="26"/>
      <c r="X2272" s="26"/>
      <c r="Y2272" s="26"/>
      <c r="Z2272" s="26"/>
      <c r="AA2272" s="26"/>
    </row>
    <row r="2273" spans="1:27" x14ac:dyDescent="0.25">
      <c r="B2273" s="22" t="s">
        <v>954</v>
      </c>
    </row>
    <row r="2274" spans="1:27" x14ac:dyDescent="0.25">
      <c r="B2274" t="s">
        <v>1314</v>
      </c>
      <c r="C2274" t="s">
        <v>956</v>
      </c>
      <c r="D2274" t="s">
        <v>1315</v>
      </c>
      <c r="E2274" s="29">
        <v>0.3</v>
      </c>
      <c r="F2274" t="s">
        <v>958</v>
      </c>
      <c r="G2274" t="s">
        <v>959</v>
      </c>
      <c r="H2274" s="30">
        <v>0</v>
      </c>
      <c r="I2274" t="s">
        <v>960</v>
      </c>
      <c r="J2274" s="31">
        <f>ROUND(E2274/I2272* H2274,5)</f>
        <v>0</v>
      </c>
      <c r="K2274" s="32"/>
    </row>
    <row r="2275" spans="1:27" x14ac:dyDescent="0.25">
      <c r="B2275" t="s">
        <v>1316</v>
      </c>
      <c r="C2275" t="s">
        <v>956</v>
      </c>
      <c r="D2275" t="s">
        <v>1317</v>
      </c>
      <c r="E2275" s="29">
        <v>0.3</v>
      </c>
      <c r="F2275" t="s">
        <v>958</v>
      </c>
      <c r="G2275" t="s">
        <v>959</v>
      </c>
      <c r="H2275" s="30">
        <v>0</v>
      </c>
      <c r="I2275" t="s">
        <v>960</v>
      </c>
      <c r="J2275" s="31">
        <f>ROUND(E2275/I2272* H2275,5)</f>
        <v>0</v>
      </c>
      <c r="K2275" s="32"/>
    </row>
    <row r="2276" spans="1:27" x14ac:dyDescent="0.25">
      <c r="D2276" s="33" t="s">
        <v>961</v>
      </c>
      <c r="E2276" s="32"/>
      <c r="H2276" s="32"/>
      <c r="K2276" s="30">
        <f>SUM(J2274:J2275)</f>
        <v>0</v>
      </c>
    </row>
    <row r="2277" spans="1:27" x14ac:dyDescent="0.25">
      <c r="B2277" s="22" t="s">
        <v>966</v>
      </c>
      <c r="E2277" s="32"/>
      <c r="H2277" s="32"/>
      <c r="K2277" s="32"/>
    </row>
    <row r="2278" spans="1:27" x14ac:dyDescent="0.25">
      <c r="B2278" t="s">
        <v>1747</v>
      </c>
      <c r="C2278" t="s">
        <v>17</v>
      </c>
      <c r="D2278" t="s">
        <v>1319</v>
      </c>
      <c r="E2278" s="29">
        <v>1</v>
      </c>
      <c r="G2278" t="s">
        <v>959</v>
      </c>
      <c r="H2278" s="30">
        <v>0</v>
      </c>
      <c r="I2278" t="s">
        <v>960</v>
      </c>
      <c r="J2278" s="31">
        <f>ROUND(E2278* H2278,5)</f>
        <v>0</v>
      </c>
      <c r="K2278" s="32"/>
    </row>
    <row r="2279" spans="1:27" x14ac:dyDescent="0.25">
      <c r="D2279" s="33" t="s">
        <v>974</v>
      </c>
      <c r="E2279" s="32"/>
      <c r="H2279" s="32"/>
      <c r="K2279" s="30">
        <f>SUM(J2278:J2278)</f>
        <v>0</v>
      </c>
    </row>
    <row r="2280" spans="1:27" x14ac:dyDescent="0.25">
      <c r="E2280" s="32"/>
      <c r="H2280" s="32"/>
      <c r="K2280" s="32"/>
    </row>
    <row r="2281" spans="1:27" x14ac:dyDescent="0.25">
      <c r="D2281" s="33" t="s">
        <v>976</v>
      </c>
      <c r="E2281" s="32"/>
      <c r="H2281" s="32">
        <v>1.5</v>
      </c>
      <c r="I2281" t="s">
        <v>977</v>
      </c>
      <c r="J2281">
        <f>ROUND(H2281/100*K2276,5)</f>
        <v>0</v>
      </c>
      <c r="K2281" s="32"/>
    </row>
    <row r="2282" spans="1:27" x14ac:dyDescent="0.25">
      <c r="D2282" s="33" t="s">
        <v>975</v>
      </c>
      <c r="E2282" s="32"/>
      <c r="H2282" s="32"/>
      <c r="K2282" s="34">
        <f>SUM(J2273:J2281)</f>
        <v>0</v>
      </c>
    </row>
    <row r="2283" spans="1:27" x14ac:dyDescent="0.25">
      <c r="D2283" s="33" t="s">
        <v>978</v>
      </c>
      <c r="E2283" s="32"/>
      <c r="H2283" s="32"/>
      <c r="K2283" s="34">
        <f>SUM(K2282:K2282)</f>
        <v>0</v>
      </c>
    </row>
    <row r="2285" spans="1:27" ht="45" customHeight="1" x14ac:dyDescent="0.25">
      <c r="A2285" s="25" t="s">
        <v>1748</v>
      </c>
      <c r="B2285" s="25" t="s">
        <v>606</v>
      </c>
      <c r="C2285" s="26" t="s">
        <v>17</v>
      </c>
      <c r="D2285" s="9" t="s">
        <v>607</v>
      </c>
      <c r="E2285" s="8"/>
      <c r="F2285" s="8"/>
      <c r="G2285" s="26"/>
      <c r="H2285" s="27" t="s">
        <v>953</v>
      </c>
      <c r="I2285" s="7">
        <v>1</v>
      </c>
      <c r="J2285" s="6"/>
      <c r="K2285" s="28">
        <f>ROUND(K2296,2)</f>
        <v>0</v>
      </c>
      <c r="L2285" s="26"/>
      <c r="M2285" s="26"/>
      <c r="N2285" s="26"/>
      <c r="O2285" s="26"/>
      <c r="P2285" s="26"/>
      <c r="Q2285" s="26"/>
      <c r="R2285" s="26"/>
      <c r="S2285" s="26"/>
      <c r="T2285" s="26"/>
      <c r="U2285" s="26"/>
      <c r="V2285" s="26"/>
      <c r="W2285" s="26"/>
      <c r="X2285" s="26"/>
      <c r="Y2285" s="26"/>
      <c r="Z2285" s="26"/>
      <c r="AA2285" s="26"/>
    </row>
    <row r="2286" spans="1:27" x14ac:dyDescent="0.25">
      <c r="B2286" s="22" t="s">
        <v>954</v>
      </c>
    </row>
    <row r="2287" spans="1:27" x14ac:dyDescent="0.25">
      <c r="B2287" t="s">
        <v>1314</v>
      </c>
      <c r="C2287" t="s">
        <v>956</v>
      </c>
      <c r="D2287" t="s">
        <v>1315</v>
      </c>
      <c r="E2287" s="29">
        <v>0.3</v>
      </c>
      <c r="F2287" t="s">
        <v>958</v>
      </c>
      <c r="G2287" t="s">
        <v>959</v>
      </c>
      <c r="H2287" s="30">
        <v>0</v>
      </c>
      <c r="I2287" t="s">
        <v>960</v>
      </c>
      <c r="J2287" s="31">
        <f>ROUND(E2287/I2285* H2287,5)</f>
        <v>0</v>
      </c>
      <c r="K2287" s="32"/>
    </row>
    <row r="2288" spans="1:27" x14ac:dyDescent="0.25">
      <c r="B2288" t="s">
        <v>1316</v>
      </c>
      <c r="C2288" t="s">
        <v>956</v>
      </c>
      <c r="D2288" t="s">
        <v>1317</v>
      </c>
      <c r="E2288" s="29">
        <v>0.3</v>
      </c>
      <c r="F2288" t="s">
        <v>958</v>
      </c>
      <c r="G2288" t="s">
        <v>959</v>
      </c>
      <c r="H2288" s="30">
        <v>0</v>
      </c>
      <c r="I2288" t="s">
        <v>960</v>
      </c>
      <c r="J2288" s="31">
        <f>ROUND(E2288/I2285* H2288,5)</f>
        <v>0</v>
      </c>
      <c r="K2288" s="32"/>
    </row>
    <row r="2289" spans="1:27" x14ac:dyDescent="0.25">
      <c r="D2289" s="33" t="s">
        <v>961</v>
      </c>
      <c r="E2289" s="32"/>
      <c r="H2289" s="32"/>
      <c r="K2289" s="30">
        <f>SUM(J2287:J2288)</f>
        <v>0</v>
      </c>
    </row>
    <row r="2290" spans="1:27" x14ac:dyDescent="0.25">
      <c r="B2290" s="22" t="s">
        <v>966</v>
      </c>
      <c r="E2290" s="32"/>
      <c r="H2290" s="32"/>
      <c r="K2290" s="32"/>
    </row>
    <row r="2291" spans="1:27" x14ac:dyDescent="0.25">
      <c r="B2291" t="s">
        <v>1749</v>
      </c>
      <c r="C2291" t="s">
        <v>17</v>
      </c>
      <c r="D2291" t="s">
        <v>1319</v>
      </c>
      <c r="E2291" s="29">
        <v>1</v>
      </c>
      <c r="G2291" t="s">
        <v>959</v>
      </c>
      <c r="H2291" s="30">
        <v>0</v>
      </c>
      <c r="I2291" t="s">
        <v>960</v>
      </c>
      <c r="J2291" s="31">
        <f>ROUND(E2291* H2291,5)</f>
        <v>0</v>
      </c>
      <c r="K2291" s="32"/>
    </row>
    <row r="2292" spans="1:27" x14ac:dyDescent="0.25">
      <c r="D2292" s="33" t="s">
        <v>974</v>
      </c>
      <c r="E2292" s="32"/>
      <c r="H2292" s="32"/>
      <c r="K2292" s="30">
        <f>SUM(J2291:J2291)</f>
        <v>0</v>
      </c>
    </row>
    <row r="2293" spans="1:27" x14ac:dyDescent="0.25">
      <c r="E2293" s="32"/>
      <c r="H2293" s="32"/>
      <c r="K2293" s="32"/>
    </row>
    <row r="2294" spans="1:27" x14ac:dyDescent="0.25">
      <c r="D2294" s="33" t="s">
        <v>976</v>
      </c>
      <c r="E2294" s="32"/>
      <c r="H2294" s="32">
        <v>1.5</v>
      </c>
      <c r="I2294" t="s">
        <v>977</v>
      </c>
      <c r="J2294">
        <f>ROUND(H2294/100*K2289,5)</f>
        <v>0</v>
      </c>
      <c r="K2294" s="32"/>
    </row>
    <row r="2295" spans="1:27" x14ac:dyDescent="0.25">
      <c r="D2295" s="33" t="s">
        <v>975</v>
      </c>
      <c r="E2295" s="32"/>
      <c r="H2295" s="32"/>
      <c r="K2295" s="34">
        <f>SUM(J2286:J2294)</f>
        <v>0</v>
      </c>
    </row>
    <row r="2296" spans="1:27" x14ac:dyDescent="0.25">
      <c r="D2296" s="33" t="s">
        <v>978</v>
      </c>
      <c r="E2296" s="32"/>
      <c r="H2296" s="32"/>
      <c r="K2296" s="34">
        <f>SUM(K2295:K2295)</f>
        <v>0</v>
      </c>
    </row>
    <row r="2298" spans="1:27" ht="45" customHeight="1" x14ac:dyDescent="0.25">
      <c r="A2298" s="25" t="s">
        <v>1750</v>
      </c>
      <c r="B2298" s="25" t="s">
        <v>608</v>
      </c>
      <c r="C2298" s="26" t="s">
        <v>17</v>
      </c>
      <c r="D2298" s="9" t="s">
        <v>609</v>
      </c>
      <c r="E2298" s="8"/>
      <c r="F2298" s="8"/>
      <c r="G2298" s="26"/>
      <c r="H2298" s="27" t="s">
        <v>953</v>
      </c>
      <c r="I2298" s="7">
        <v>1</v>
      </c>
      <c r="J2298" s="6"/>
      <c r="K2298" s="28">
        <f>ROUND(K2309,2)</f>
        <v>0</v>
      </c>
      <c r="L2298" s="26"/>
      <c r="M2298" s="26"/>
      <c r="N2298" s="26"/>
      <c r="O2298" s="26"/>
      <c r="P2298" s="26"/>
      <c r="Q2298" s="26"/>
      <c r="R2298" s="26"/>
      <c r="S2298" s="26"/>
      <c r="T2298" s="26"/>
      <c r="U2298" s="26"/>
      <c r="V2298" s="26"/>
      <c r="W2298" s="26"/>
      <c r="X2298" s="26"/>
      <c r="Y2298" s="26"/>
      <c r="Z2298" s="26"/>
      <c r="AA2298" s="26"/>
    </row>
    <row r="2299" spans="1:27" x14ac:dyDescent="0.25">
      <c r="B2299" s="22" t="s">
        <v>954</v>
      </c>
    </row>
    <row r="2300" spans="1:27" x14ac:dyDescent="0.25">
      <c r="B2300" t="s">
        <v>1316</v>
      </c>
      <c r="C2300" t="s">
        <v>956</v>
      </c>
      <c r="D2300" t="s">
        <v>1317</v>
      </c>
      <c r="E2300" s="29">
        <v>0.3</v>
      </c>
      <c r="F2300" t="s">
        <v>958</v>
      </c>
      <c r="G2300" t="s">
        <v>959</v>
      </c>
      <c r="H2300" s="30">
        <v>0</v>
      </c>
      <c r="I2300" t="s">
        <v>960</v>
      </c>
      <c r="J2300" s="31">
        <f>ROUND(E2300/I2298* H2300,5)</f>
        <v>0</v>
      </c>
      <c r="K2300" s="32"/>
    </row>
    <row r="2301" spans="1:27" x14ac:dyDescent="0.25">
      <c r="B2301" t="s">
        <v>1314</v>
      </c>
      <c r="C2301" t="s">
        <v>956</v>
      </c>
      <c r="D2301" t="s">
        <v>1315</v>
      </c>
      <c r="E2301" s="29">
        <v>0.3</v>
      </c>
      <c r="F2301" t="s">
        <v>958</v>
      </c>
      <c r="G2301" t="s">
        <v>959</v>
      </c>
      <c r="H2301" s="30">
        <v>0</v>
      </c>
      <c r="I2301" t="s">
        <v>960</v>
      </c>
      <c r="J2301" s="31">
        <f>ROUND(E2301/I2298* H2301,5)</f>
        <v>0</v>
      </c>
      <c r="K2301" s="32"/>
    </row>
    <row r="2302" spans="1:27" x14ac:dyDescent="0.25">
      <c r="D2302" s="33" t="s">
        <v>961</v>
      </c>
      <c r="E2302" s="32"/>
      <c r="H2302" s="32"/>
      <c r="K2302" s="30">
        <f>SUM(J2300:J2301)</f>
        <v>0</v>
      </c>
    </row>
    <row r="2303" spans="1:27" x14ac:dyDescent="0.25">
      <c r="B2303" s="22" t="s">
        <v>966</v>
      </c>
      <c r="E2303" s="32"/>
      <c r="H2303" s="32"/>
      <c r="K2303" s="32"/>
    </row>
    <row r="2304" spans="1:27" x14ac:dyDescent="0.25">
      <c r="B2304" t="s">
        <v>1751</v>
      </c>
      <c r="C2304" t="s">
        <v>17</v>
      </c>
      <c r="D2304" t="s">
        <v>1319</v>
      </c>
      <c r="E2304" s="29">
        <v>1</v>
      </c>
      <c r="G2304" t="s">
        <v>959</v>
      </c>
      <c r="H2304" s="30">
        <v>0</v>
      </c>
      <c r="I2304" t="s">
        <v>960</v>
      </c>
      <c r="J2304" s="31">
        <f>ROUND(E2304* H2304,5)</f>
        <v>0</v>
      </c>
      <c r="K2304" s="32"/>
    </row>
    <row r="2305" spans="1:27" x14ac:dyDescent="0.25">
      <c r="D2305" s="33" t="s">
        <v>974</v>
      </c>
      <c r="E2305" s="32"/>
      <c r="H2305" s="32"/>
      <c r="K2305" s="30">
        <f>SUM(J2304:J2304)</f>
        <v>0</v>
      </c>
    </row>
    <row r="2306" spans="1:27" x14ac:dyDescent="0.25">
      <c r="E2306" s="32"/>
      <c r="H2306" s="32"/>
      <c r="K2306" s="32"/>
    </row>
    <row r="2307" spans="1:27" x14ac:dyDescent="0.25">
      <c r="D2307" s="33" t="s">
        <v>976</v>
      </c>
      <c r="E2307" s="32"/>
      <c r="H2307" s="32">
        <v>1.5</v>
      </c>
      <c r="I2307" t="s">
        <v>977</v>
      </c>
      <c r="J2307">
        <f>ROUND(H2307/100*K2302,5)</f>
        <v>0</v>
      </c>
      <c r="K2307" s="32"/>
    </row>
    <row r="2308" spans="1:27" x14ac:dyDescent="0.25">
      <c r="D2308" s="33" t="s">
        <v>975</v>
      </c>
      <c r="E2308" s="32"/>
      <c r="H2308" s="32"/>
      <c r="K2308" s="34">
        <f>SUM(J2299:J2307)</f>
        <v>0</v>
      </c>
    </row>
    <row r="2309" spans="1:27" x14ac:dyDescent="0.25">
      <c r="D2309" s="33" t="s">
        <v>978</v>
      </c>
      <c r="E2309" s="32"/>
      <c r="H2309" s="32"/>
      <c r="K2309" s="34">
        <f>SUM(K2308:K2308)</f>
        <v>0</v>
      </c>
    </row>
    <row r="2311" spans="1:27" ht="45" customHeight="1" x14ac:dyDescent="0.25">
      <c r="A2311" s="25" t="s">
        <v>1752</v>
      </c>
      <c r="B2311" s="25" t="s">
        <v>610</v>
      </c>
      <c r="C2311" s="26" t="s">
        <v>17</v>
      </c>
      <c r="D2311" s="9" t="s">
        <v>611</v>
      </c>
      <c r="E2311" s="8"/>
      <c r="F2311" s="8"/>
      <c r="G2311" s="26"/>
      <c r="H2311" s="27" t="s">
        <v>953</v>
      </c>
      <c r="I2311" s="7">
        <v>1</v>
      </c>
      <c r="J2311" s="6"/>
      <c r="K2311" s="28">
        <f>ROUND(K2322,2)</f>
        <v>0</v>
      </c>
      <c r="L2311" s="26"/>
      <c r="M2311" s="26"/>
      <c r="N2311" s="26"/>
      <c r="O2311" s="26"/>
      <c r="P2311" s="26"/>
      <c r="Q2311" s="26"/>
      <c r="R2311" s="26"/>
      <c r="S2311" s="26"/>
      <c r="T2311" s="26"/>
      <c r="U2311" s="26"/>
      <c r="V2311" s="26"/>
      <c r="W2311" s="26"/>
      <c r="X2311" s="26"/>
      <c r="Y2311" s="26"/>
      <c r="Z2311" s="26"/>
      <c r="AA2311" s="26"/>
    </row>
    <row r="2312" spans="1:27" x14ac:dyDescent="0.25">
      <c r="B2312" s="22" t="s">
        <v>954</v>
      </c>
    </row>
    <row r="2313" spans="1:27" x14ac:dyDescent="0.25">
      <c r="B2313" t="s">
        <v>1314</v>
      </c>
      <c r="C2313" t="s">
        <v>956</v>
      </c>
      <c r="D2313" t="s">
        <v>1315</v>
      </c>
      <c r="E2313" s="29">
        <v>0.3</v>
      </c>
      <c r="F2313" t="s">
        <v>958</v>
      </c>
      <c r="G2313" t="s">
        <v>959</v>
      </c>
      <c r="H2313" s="30">
        <v>0</v>
      </c>
      <c r="I2313" t="s">
        <v>960</v>
      </c>
      <c r="J2313" s="31">
        <f>ROUND(E2313/I2311* H2313,5)</f>
        <v>0</v>
      </c>
      <c r="K2313" s="32"/>
    </row>
    <row r="2314" spans="1:27" x14ac:dyDescent="0.25">
      <c r="B2314" t="s">
        <v>1316</v>
      </c>
      <c r="C2314" t="s">
        <v>956</v>
      </c>
      <c r="D2314" t="s">
        <v>1317</v>
      </c>
      <c r="E2314" s="29">
        <v>0.3</v>
      </c>
      <c r="F2314" t="s">
        <v>958</v>
      </c>
      <c r="G2314" t="s">
        <v>959</v>
      </c>
      <c r="H2314" s="30">
        <v>0</v>
      </c>
      <c r="I2314" t="s">
        <v>960</v>
      </c>
      <c r="J2314" s="31">
        <f>ROUND(E2314/I2311* H2314,5)</f>
        <v>0</v>
      </c>
      <c r="K2314" s="32"/>
    </row>
    <row r="2315" spans="1:27" x14ac:dyDescent="0.25">
      <c r="D2315" s="33" t="s">
        <v>961</v>
      </c>
      <c r="E2315" s="32"/>
      <c r="H2315" s="32"/>
      <c r="K2315" s="30">
        <f>SUM(J2313:J2314)</f>
        <v>0</v>
      </c>
    </row>
    <row r="2316" spans="1:27" x14ac:dyDescent="0.25">
      <c r="B2316" s="22" t="s">
        <v>966</v>
      </c>
      <c r="E2316" s="32"/>
      <c r="H2316" s="32"/>
      <c r="K2316" s="32"/>
    </row>
    <row r="2317" spans="1:27" x14ac:dyDescent="0.25">
      <c r="B2317" t="s">
        <v>1747</v>
      </c>
      <c r="C2317" t="s">
        <v>17</v>
      </c>
      <c r="D2317" t="s">
        <v>1319</v>
      </c>
      <c r="E2317" s="29">
        <v>1</v>
      </c>
      <c r="G2317" t="s">
        <v>959</v>
      </c>
      <c r="H2317" s="30">
        <v>0</v>
      </c>
      <c r="I2317" t="s">
        <v>960</v>
      </c>
      <c r="J2317" s="31">
        <f>ROUND(E2317* H2317,5)</f>
        <v>0</v>
      </c>
      <c r="K2317" s="32"/>
    </row>
    <row r="2318" spans="1:27" x14ac:dyDescent="0.25">
      <c r="D2318" s="33" t="s">
        <v>974</v>
      </c>
      <c r="E2318" s="32"/>
      <c r="H2318" s="32"/>
      <c r="K2318" s="30">
        <f>SUM(J2317:J2317)</f>
        <v>0</v>
      </c>
    </row>
    <row r="2319" spans="1:27" x14ac:dyDescent="0.25">
      <c r="E2319" s="32"/>
      <c r="H2319" s="32"/>
      <c r="K2319" s="32"/>
    </row>
    <row r="2320" spans="1:27" x14ac:dyDescent="0.25">
      <c r="D2320" s="33" t="s">
        <v>976</v>
      </c>
      <c r="E2320" s="32"/>
      <c r="H2320" s="32">
        <v>1.5</v>
      </c>
      <c r="I2320" t="s">
        <v>977</v>
      </c>
      <c r="J2320">
        <f>ROUND(H2320/100*K2315,5)</f>
        <v>0</v>
      </c>
      <c r="K2320" s="32"/>
    </row>
    <row r="2321" spans="1:27" x14ac:dyDescent="0.25">
      <c r="D2321" s="33" t="s">
        <v>975</v>
      </c>
      <c r="E2321" s="32"/>
      <c r="H2321" s="32"/>
      <c r="K2321" s="34">
        <f>SUM(J2312:J2320)</f>
        <v>0</v>
      </c>
    </row>
    <row r="2322" spans="1:27" x14ac:dyDescent="0.25">
      <c r="D2322" s="33" t="s">
        <v>978</v>
      </c>
      <c r="E2322" s="32"/>
      <c r="H2322" s="32"/>
      <c r="K2322" s="34">
        <f>SUM(K2321:K2321)</f>
        <v>0</v>
      </c>
    </row>
    <row r="2324" spans="1:27" ht="45" customHeight="1" x14ac:dyDescent="0.25">
      <c r="A2324" s="25" t="s">
        <v>1753</v>
      </c>
      <c r="B2324" s="25" t="s">
        <v>612</v>
      </c>
      <c r="C2324" s="26" t="s">
        <v>17</v>
      </c>
      <c r="D2324" s="9" t="s">
        <v>613</v>
      </c>
      <c r="E2324" s="8"/>
      <c r="F2324" s="8"/>
      <c r="G2324" s="26"/>
      <c r="H2324" s="27" t="s">
        <v>953</v>
      </c>
      <c r="I2324" s="7">
        <v>1</v>
      </c>
      <c r="J2324" s="6"/>
      <c r="K2324" s="28">
        <f>ROUND(K2335,2)</f>
        <v>0</v>
      </c>
      <c r="L2324" s="26"/>
      <c r="M2324" s="26"/>
      <c r="N2324" s="26"/>
      <c r="O2324" s="26"/>
      <c r="P2324" s="26"/>
      <c r="Q2324" s="26"/>
      <c r="R2324" s="26"/>
      <c r="S2324" s="26"/>
      <c r="T2324" s="26"/>
      <c r="U2324" s="26"/>
      <c r="V2324" s="26"/>
      <c r="W2324" s="26"/>
      <c r="X2324" s="26"/>
      <c r="Y2324" s="26"/>
      <c r="Z2324" s="26"/>
      <c r="AA2324" s="26"/>
    </row>
    <row r="2325" spans="1:27" x14ac:dyDescent="0.25">
      <c r="B2325" s="22" t="s">
        <v>954</v>
      </c>
    </row>
    <row r="2326" spans="1:27" x14ac:dyDescent="0.25">
      <c r="B2326" t="s">
        <v>1314</v>
      </c>
      <c r="C2326" t="s">
        <v>956</v>
      </c>
      <c r="D2326" t="s">
        <v>1315</v>
      </c>
      <c r="E2326" s="29">
        <v>0.3</v>
      </c>
      <c r="F2326" t="s">
        <v>958</v>
      </c>
      <c r="G2326" t="s">
        <v>959</v>
      </c>
      <c r="H2326" s="30">
        <v>0</v>
      </c>
      <c r="I2326" t="s">
        <v>960</v>
      </c>
      <c r="J2326" s="31">
        <f>ROUND(E2326/I2324* H2326,5)</f>
        <v>0</v>
      </c>
      <c r="K2326" s="32"/>
    </row>
    <row r="2327" spans="1:27" x14ac:dyDescent="0.25">
      <c r="B2327" t="s">
        <v>1316</v>
      </c>
      <c r="C2327" t="s">
        <v>956</v>
      </c>
      <c r="D2327" t="s">
        <v>1317</v>
      </c>
      <c r="E2327" s="29">
        <v>0.3</v>
      </c>
      <c r="F2327" t="s">
        <v>958</v>
      </c>
      <c r="G2327" t="s">
        <v>959</v>
      </c>
      <c r="H2327" s="30">
        <v>0</v>
      </c>
      <c r="I2327" t="s">
        <v>960</v>
      </c>
      <c r="J2327" s="31">
        <f>ROUND(E2327/I2324* H2327,5)</f>
        <v>0</v>
      </c>
      <c r="K2327" s="32"/>
    </row>
    <row r="2328" spans="1:27" x14ac:dyDescent="0.25">
      <c r="D2328" s="33" t="s">
        <v>961</v>
      </c>
      <c r="E2328" s="32"/>
      <c r="H2328" s="32"/>
      <c r="K2328" s="30">
        <f>SUM(J2326:J2327)</f>
        <v>0</v>
      </c>
    </row>
    <row r="2329" spans="1:27" x14ac:dyDescent="0.25">
      <c r="B2329" s="22" t="s">
        <v>966</v>
      </c>
      <c r="E2329" s="32"/>
      <c r="H2329" s="32"/>
      <c r="K2329" s="32"/>
    </row>
    <row r="2330" spans="1:27" x14ac:dyDescent="0.25">
      <c r="B2330" t="s">
        <v>1754</v>
      </c>
      <c r="C2330" t="s">
        <v>17</v>
      </c>
      <c r="D2330" t="s">
        <v>1319</v>
      </c>
      <c r="E2330" s="29">
        <v>1</v>
      </c>
      <c r="G2330" t="s">
        <v>959</v>
      </c>
      <c r="H2330" s="30">
        <v>0</v>
      </c>
      <c r="I2330" t="s">
        <v>960</v>
      </c>
      <c r="J2330" s="31">
        <f>ROUND(E2330* H2330,5)</f>
        <v>0</v>
      </c>
      <c r="K2330" s="32"/>
    </row>
    <row r="2331" spans="1:27" x14ac:dyDescent="0.25">
      <c r="D2331" s="33" t="s">
        <v>974</v>
      </c>
      <c r="E2331" s="32"/>
      <c r="H2331" s="32"/>
      <c r="K2331" s="30">
        <f>SUM(J2330:J2330)</f>
        <v>0</v>
      </c>
    </row>
    <row r="2332" spans="1:27" x14ac:dyDescent="0.25">
      <c r="E2332" s="32"/>
      <c r="H2332" s="32"/>
      <c r="K2332" s="32"/>
    </row>
    <row r="2333" spans="1:27" x14ac:dyDescent="0.25">
      <c r="D2333" s="33" t="s">
        <v>976</v>
      </c>
      <c r="E2333" s="32"/>
      <c r="H2333" s="32">
        <v>1.5</v>
      </c>
      <c r="I2333" t="s">
        <v>977</v>
      </c>
      <c r="J2333">
        <f>ROUND(H2333/100*K2328,5)</f>
        <v>0</v>
      </c>
      <c r="K2333" s="32"/>
    </row>
    <row r="2334" spans="1:27" x14ac:dyDescent="0.25">
      <c r="D2334" s="33" t="s">
        <v>975</v>
      </c>
      <c r="E2334" s="32"/>
      <c r="H2334" s="32"/>
      <c r="K2334" s="34">
        <f>SUM(J2325:J2333)</f>
        <v>0</v>
      </c>
    </row>
    <row r="2335" spans="1:27" x14ac:dyDescent="0.25">
      <c r="D2335" s="33" t="s">
        <v>978</v>
      </c>
      <c r="E2335" s="32"/>
      <c r="H2335" s="32"/>
      <c r="K2335" s="34">
        <f>SUM(K2334:K2334)</f>
        <v>0</v>
      </c>
    </row>
    <row r="2337" spans="1:27" ht="45" customHeight="1" x14ac:dyDescent="0.25">
      <c r="A2337" s="25" t="s">
        <v>1755</v>
      </c>
      <c r="B2337" s="25" t="s">
        <v>644</v>
      </c>
      <c r="C2337" s="26" t="s">
        <v>17</v>
      </c>
      <c r="D2337" s="9" t="s">
        <v>645</v>
      </c>
      <c r="E2337" s="8"/>
      <c r="F2337" s="8"/>
      <c r="G2337" s="26"/>
      <c r="H2337" s="27" t="s">
        <v>953</v>
      </c>
      <c r="I2337" s="7">
        <v>1</v>
      </c>
      <c r="J2337" s="6"/>
      <c r="K2337" s="28">
        <f>ROUND(K2348,2)</f>
        <v>0</v>
      </c>
      <c r="L2337" s="26"/>
      <c r="M2337" s="26"/>
      <c r="N2337" s="26"/>
      <c r="O2337" s="26"/>
      <c r="P2337" s="26"/>
      <c r="Q2337" s="26"/>
      <c r="R2337" s="26"/>
      <c r="S2337" s="26"/>
      <c r="T2337" s="26"/>
      <c r="U2337" s="26"/>
      <c r="V2337" s="26"/>
      <c r="W2337" s="26"/>
      <c r="X2337" s="26"/>
      <c r="Y2337" s="26"/>
      <c r="Z2337" s="26"/>
      <c r="AA2337" s="26"/>
    </row>
    <row r="2338" spans="1:27" x14ac:dyDescent="0.25">
      <c r="B2338" s="22" t="s">
        <v>954</v>
      </c>
    </row>
    <row r="2339" spans="1:27" x14ac:dyDescent="0.25">
      <c r="B2339" t="s">
        <v>1007</v>
      </c>
      <c r="C2339" t="s">
        <v>956</v>
      </c>
      <c r="D2339" t="s">
        <v>1008</v>
      </c>
      <c r="E2339" s="29">
        <v>0.6</v>
      </c>
      <c r="F2339" t="s">
        <v>958</v>
      </c>
      <c r="G2339" t="s">
        <v>959</v>
      </c>
      <c r="H2339" s="30">
        <v>0</v>
      </c>
      <c r="I2339" t="s">
        <v>960</v>
      </c>
      <c r="J2339" s="31">
        <f>ROUND(E2339/I2337* H2339,5)</f>
        <v>0</v>
      </c>
      <c r="K2339" s="32"/>
    </row>
    <row r="2340" spans="1:27" x14ac:dyDescent="0.25">
      <c r="B2340" t="s">
        <v>1005</v>
      </c>
      <c r="C2340" t="s">
        <v>956</v>
      </c>
      <c r="D2340" t="s">
        <v>1006</v>
      </c>
      <c r="E2340" s="29">
        <v>0.6</v>
      </c>
      <c r="F2340" t="s">
        <v>958</v>
      </c>
      <c r="G2340" t="s">
        <v>959</v>
      </c>
      <c r="H2340" s="30">
        <v>0</v>
      </c>
      <c r="I2340" t="s">
        <v>960</v>
      </c>
      <c r="J2340" s="31">
        <f>ROUND(E2340/I2337* H2340,5)</f>
        <v>0</v>
      </c>
      <c r="K2340" s="32"/>
    </row>
    <row r="2341" spans="1:27" x14ac:dyDescent="0.25">
      <c r="D2341" s="33" t="s">
        <v>961</v>
      </c>
      <c r="E2341" s="32"/>
      <c r="H2341" s="32"/>
      <c r="K2341" s="30">
        <f>SUM(J2339:J2340)</f>
        <v>0</v>
      </c>
    </row>
    <row r="2342" spans="1:27" x14ac:dyDescent="0.25">
      <c r="B2342" s="22" t="s">
        <v>966</v>
      </c>
      <c r="E2342" s="32"/>
      <c r="H2342" s="32"/>
      <c r="K2342" s="32"/>
    </row>
    <row r="2343" spans="1:27" x14ac:dyDescent="0.25">
      <c r="B2343" t="s">
        <v>1756</v>
      </c>
      <c r="C2343" t="s">
        <v>17</v>
      </c>
      <c r="D2343" t="s">
        <v>1757</v>
      </c>
      <c r="E2343" s="29">
        <v>1</v>
      </c>
      <c r="G2343" t="s">
        <v>959</v>
      </c>
      <c r="H2343" s="30">
        <v>0</v>
      </c>
      <c r="I2343" t="s">
        <v>960</v>
      </c>
      <c r="J2343" s="31">
        <f>ROUND(E2343* H2343,5)</f>
        <v>0</v>
      </c>
      <c r="K2343" s="32"/>
    </row>
    <row r="2344" spans="1:27" x14ac:dyDescent="0.25">
      <c r="D2344" s="33" t="s">
        <v>974</v>
      </c>
      <c r="E2344" s="32"/>
      <c r="H2344" s="32"/>
      <c r="K2344" s="30">
        <f>SUM(J2343:J2343)</f>
        <v>0</v>
      </c>
    </row>
    <row r="2345" spans="1:27" x14ac:dyDescent="0.25">
      <c r="E2345" s="32"/>
      <c r="H2345" s="32"/>
      <c r="K2345" s="32"/>
    </row>
    <row r="2346" spans="1:27" x14ac:dyDescent="0.25">
      <c r="D2346" s="33" t="s">
        <v>976</v>
      </c>
      <c r="E2346" s="32"/>
      <c r="H2346" s="32">
        <v>1.5</v>
      </c>
      <c r="I2346" t="s">
        <v>977</v>
      </c>
      <c r="J2346">
        <f>ROUND(H2346/100*K2341,5)</f>
        <v>0</v>
      </c>
      <c r="K2346" s="32"/>
    </row>
    <row r="2347" spans="1:27" x14ac:dyDescent="0.25">
      <c r="D2347" s="33" t="s">
        <v>975</v>
      </c>
      <c r="E2347" s="32"/>
      <c r="H2347" s="32"/>
      <c r="K2347" s="34">
        <f>SUM(J2338:J2346)</f>
        <v>0</v>
      </c>
    </row>
    <row r="2348" spans="1:27" x14ac:dyDescent="0.25">
      <c r="D2348" s="33" t="s">
        <v>978</v>
      </c>
      <c r="E2348" s="32"/>
      <c r="H2348" s="32"/>
      <c r="K2348" s="34">
        <f>SUM(K2347:K2347)</f>
        <v>0</v>
      </c>
    </row>
    <row r="2350" spans="1:27" ht="45" customHeight="1" x14ac:dyDescent="0.25">
      <c r="A2350" s="25" t="s">
        <v>1758</v>
      </c>
      <c r="B2350" s="25" t="s">
        <v>367</v>
      </c>
      <c r="C2350" s="26" t="s">
        <v>17</v>
      </c>
      <c r="D2350" s="9" t="s">
        <v>368</v>
      </c>
      <c r="E2350" s="8"/>
      <c r="F2350" s="8"/>
      <c r="G2350" s="26"/>
      <c r="H2350" s="27" t="s">
        <v>953</v>
      </c>
      <c r="I2350" s="7">
        <v>1</v>
      </c>
      <c r="J2350" s="6"/>
      <c r="K2350" s="28">
        <f>ROUND(K2361,2)</f>
        <v>0</v>
      </c>
      <c r="L2350" s="26"/>
      <c r="M2350" s="26"/>
      <c r="N2350" s="26"/>
      <c r="O2350" s="26"/>
      <c r="P2350" s="26"/>
      <c r="Q2350" s="26"/>
      <c r="R2350" s="26"/>
      <c r="S2350" s="26"/>
      <c r="T2350" s="26"/>
      <c r="U2350" s="26"/>
      <c r="V2350" s="26"/>
      <c r="W2350" s="26"/>
      <c r="X2350" s="26"/>
      <c r="Y2350" s="26"/>
      <c r="Z2350" s="26"/>
      <c r="AA2350" s="26"/>
    </row>
    <row r="2351" spans="1:27" x14ac:dyDescent="0.25">
      <c r="B2351" s="22" t="s">
        <v>954</v>
      </c>
    </row>
    <row r="2352" spans="1:27" x14ac:dyDescent="0.25">
      <c r="B2352" t="s">
        <v>1007</v>
      </c>
      <c r="C2352" t="s">
        <v>956</v>
      </c>
      <c r="D2352" t="s">
        <v>1008</v>
      </c>
      <c r="E2352" s="29">
        <v>0.1</v>
      </c>
      <c r="F2352" t="s">
        <v>958</v>
      </c>
      <c r="G2352" t="s">
        <v>959</v>
      </c>
      <c r="H2352" s="30">
        <v>0</v>
      </c>
      <c r="I2352" t="s">
        <v>960</v>
      </c>
      <c r="J2352" s="31">
        <f>ROUND(E2352/I2350* H2352,5)</f>
        <v>0</v>
      </c>
      <c r="K2352" s="32"/>
    </row>
    <row r="2353" spans="1:27" x14ac:dyDescent="0.25">
      <c r="B2353" t="s">
        <v>1005</v>
      </c>
      <c r="C2353" t="s">
        <v>956</v>
      </c>
      <c r="D2353" t="s">
        <v>1006</v>
      </c>
      <c r="E2353" s="29">
        <v>0.1</v>
      </c>
      <c r="F2353" t="s">
        <v>958</v>
      </c>
      <c r="G2353" t="s">
        <v>959</v>
      </c>
      <c r="H2353" s="30">
        <v>0</v>
      </c>
      <c r="I2353" t="s">
        <v>960</v>
      </c>
      <c r="J2353" s="31">
        <f>ROUND(E2353/I2350* H2353,5)</f>
        <v>0</v>
      </c>
      <c r="K2353" s="32"/>
    </row>
    <row r="2354" spans="1:27" x14ac:dyDescent="0.25">
      <c r="D2354" s="33" t="s">
        <v>961</v>
      </c>
      <c r="E2354" s="32"/>
      <c r="H2354" s="32"/>
      <c r="K2354" s="30">
        <f>SUM(J2352:J2353)</f>
        <v>0</v>
      </c>
    </row>
    <row r="2355" spans="1:27" x14ac:dyDescent="0.25">
      <c r="B2355" s="22" t="s">
        <v>966</v>
      </c>
      <c r="E2355" s="32"/>
      <c r="H2355" s="32"/>
      <c r="K2355" s="32"/>
    </row>
    <row r="2356" spans="1:27" x14ac:dyDescent="0.25">
      <c r="B2356" t="s">
        <v>1759</v>
      </c>
      <c r="C2356" t="s">
        <v>17</v>
      </c>
      <c r="D2356" t="s">
        <v>1760</v>
      </c>
      <c r="E2356" s="29">
        <v>1</v>
      </c>
      <c r="G2356" t="s">
        <v>959</v>
      </c>
      <c r="H2356" s="30">
        <v>0</v>
      </c>
      <c r="I2356" t="s">
        <v>960</v>
      </c>
      <c r="J2356" s="31">
        <f>ROUND(E2356* H2356,5)</f>
        <v>0</v>
      </c>
      <c r="K2356" s="32"/>
    </row>
    <row r="2357" spans="1:27" x14ac:dyDescent="0.25">
      <c r="D2357" s="33" t="s">
        <v>974</v>
      </c>
      <c r="E2357" s="32"/>
      <c r="H2357" s="32"/>
      <c r="K2357" s="30">
        <f>SUM(J2356:J2356)</f>
        <v>0</v>
      </c>
    </row>
    <row r="2358" spans="1:27" x14ac:dyDescent="0.25">
      <c r="E2358" s="32"/>
      <c r="H2358" s="32"/>
      <c r="K2358" s="32"/>
    </row>
    <row r="2359" spans="1:27" x14ac:dyDescent="0.25">
      <c r="D2359" s="33" t="s">
        <v>976</v>
      </c>
      <c r="E2359" s="32"/>
      <c r="H2359" s="32">
        <v>1.5</v>
      </c>
      <c r="I2359" t="s">
        <v>977</v>
      </c>
      <c r="J2359">
        <f>ROUND(H2359/100*K2354,5)</f>
        <v>0</v>
      </c>
      <c r="K2359" s="32"/>
    </row>
    <row r="2360" spans="1:27" x14ac:dyDescent="0.25">
      <c r="D2360" s="33" t="s">
        <v>975</v>
      </c>
      <c r="E2360" s="32"/>
      <c r="H2360" s="32"/>
      <c r="K2360" s="34">
        <f>SUM(J2351:J2359)</f>
        <v>0</v>
      </c>
    </row>
    <row r="2361" spans="1:27" x14ac:dyDescent="0.25">
      <c r="D2361" s="33" t="s">
        <v>978</v>
      </c>
      <c r="E2361" s="32"/>
      <c r="H2361" s="32"/>
      <c r="K2361" s="34">
        <f>SUM(K2360:K2360)</f>
        <v>0</v>
      </c>
    </row>
    <row r="2363" spans="1:27" ht="45" customHeight="1" x14ac:dyDescent="0.25">
      <c r="A2363" s="25" t="s">
        <v>1761</v>
      </c>
      <c r="B2363" s="25" t="s">
        <v>692</v>
      </c>
      <c r="C2363" s="26" t="s">
        <v>80</v>
      </c>
      <c r="D2363" s="9" t="s">
        <v>693</v>
      </c>
      <c r="E2363" s="8"/>
      <c r="F2363" s="8"/>
      <c r="G2363" s="26"/>
      <c r="H2363" s="27" t="s">
        <v>953</v>
      </c>
      <c r="I2363" s="7">
        <v>1</v>
      </c>
      <c r="J2363" s="6"/>
      <c r="K2363" s="28">
        <f>ROUND(K2377,2)</f>
        <v>0</v>
      </c>
      <c r="L2363" s="26"/>
      <c r="M2363" s="26"/>
      <c r="N2363" s="26"/>
      <c r="O2363" s="26"/>
      <c r="P2363" s="26"/>
      <c r="Q2363" s="26"/>
      <c r="R2363" s="26"/>
      <c r="S2363" s="26"/>
      <c r="T2363" s="26"/>
      <c r="U2363" s="26"/>
      <c r="V2363" s="26"/>
      <c r="W2363" s="26"/>
      <c r="X2363" s="26"/>
      <c r="Y2363" s="26"/>
      <c r="Z2363" s="26"/>
      <c r="AA2363" s="26"/>
    </row>
    <row r="2364" spans="1:27" x14ac:dyDescent="0.25">
      <c r="B2364" s="22" t="s">
        <v>954</v>
      </c>
    </row>
    <row r="2365" spans="1:27" x14ac:dyDescent="0.25">
      <c r="B2365" t="s">
        <v>1005</v>
      </c>
      <c r="C2365" t="s">
        <v>956</v>
      </c>
      <c r="D2365" t="s">
        <v>1006</v>
      </c>
      <c r="E2365" s="29">
        <v>0.32</v>
      </c>
      <c r="F2365" t="s">
        <v>958</v>
      </c>
      <c r="G2365" t="s">
        <v>959</v>
      </c>
      <c r="H2365" s="30">
        <v>0</v>
      </c>
      <c r="I2365" t="s">
        <v>960</v>
      </c>
      <c r="J2365" s="31">
        <f>ROUND(E2365/I2363* H2365,5)</f>
        <v>0</v>
      </c>
      <c r="K2365" s="32"/>
    </row>
    <row r="2366" spans="1:27" x14ac:dyDescent="0.25">
      <c r="B2366" t="s">
        <v>1007</v>
      </c>
      <c r="C2366" t="s">
        <v>956</v>
      </c>
      <c r="D2366" t="s">
        <v>1008</v>
      </c>
      <c r="E2366" s="29">
        <v>0.32</v>
      </c>
      <c r="F2366" t="s">
        <v>958</v>
      </c>
      <c r="G2366" t="s">
        <v>959</v>
      </c>
      <c r="H2366" s="30">
        <v>0</v>
      </c>
      <c r="I2366" t="s">
        <v>960</v>
      </c>
      <c r="J2366" s="31">
        <f>ROUND(E2366/I2363* H2366,5)</f>
        <v>0</v>
      </c>
      <c r="K2366" s="32"/>
    </row>
    <row r="2367" spans="1:27" x14ac:dyDescent="0.25">
      <c r="D2367" s="33" t="s">
        <v>961</v>
      </c>
      <c r="E2367" s="32"/>
      <c r="H2367" s="32"/>
      <c r="K2367" s="30">
        <f>SUM(J2365:J2366)</f>
        <v>0</v>
      </c>
    </row>
    <row r="2368" spans="1:27" x14ac:dyDescent="0.25">
      <c r="B2368" s="22" t="s">
        <v>966</v>
      </c>
      <c r="E2368" s="32"/>
      <c r="H2368" s="32"/>
      <c r="K2368" s="32"/>
    </row>
    <row r="2369" spans="1:27" x14ac:dyDescent="0.25">
      <c r="B2369" t="s">
        <v>1762</v>
      </c>
      <c r="C2369" t="s">
        <v>80</v>
      </c>
      <c r="D2369" t="s">
        <v>1763</v>
      </c>
      <c r="E2369" s="29">
        <v>1.02</v>
      </c>
      <c r="G2369" t="s">
        <v>959</v>
      </c>
      <c r="H2369" s="30">
        <v>0</v>
      </c>
      <c r="I2369" t="s">
        <v>960</v>
      </c>
      <c r="J2369" s="31">
        <f>ROUND(E2369* H2369,5)</f>
        <v>0</v>
      </c>
      <c r="K2369" s="32"/>
    </row>
    <row r="2370" spans="1:27" x14ac:dyDescent="0.25">
      <c r="B2370" t="s">
        <v>1764</v>
      </c>
      <c r="C2370" t="s">
        <v>17</v>
      </c>
      <c r="D2370" t="s">
        <v>1765</v>
      </c>
      <c r="E2370" s="29">
        <v>0.15</v>
      </c>
      <c r="G2370" t="s">
        <v>959</v>
      </c>
      <c r="H2370" s="30">
        <v>0</v>
      </c>
      <c r="I2370" t="s">
        <v>960</v>
      </c>
      <c r="J2370" s="31">
        <f>ROUND(E2370* H2370,5)</f>
        <v>0</v>
      </c>
      <c r="K2370" s="32"/>
    </row>
    <row r="2371" spans="1:27" x14ac:dyDescent="0.25">
      <c r="B2371" t="s">
        <v>1766</v>
      </c>
      <c r="C2371" t="s">
        <v>17</v>
      </c>
      <c r="D2371" t="s">
        <v>1767</v>
      </c>
      <c r="E2371" s="29">
        <v>0.5</v>
      </c>
      <c r="G2371" t="s">
        <v>959</v>
      </c>
      <c r="H2371" s="30">
        <v>0</v>
      </c>
      <c r="I2371" t="s">
        <v>960</v>
      </c>
      <c r="J2371" s="31">
        <f>ROUND(E2371* H2371,5)</f>
        <v>0</v>
      </c>
      <c r="K2371" s="32"/>
    </row>
    <row r="2372" spans="1:27" x14ac:dyDescent="0.25">
      <c r="B2372" t="s">
        <v>1768</v>
      </c>
      <c r="C2372" t="s">
        <v>17</v>
      </c>
      <c r="D2372" t="s">
        <v>1769</v>
      </c>
      <c r="E2372" s="29">
        <v>0.28999999999999998</v>
      </c>
      <c r="G2372" t="s">
        <v>959</v>
      </c>
      <c r="H2372" s="30">
        <v>0</v>
      </c>
      <c r="I2372" t="s">
        <v>960</v>
      </c>
      <c r="J2372" s="31">
        <f>ROUND(E2372* H2372,5)</f>
        <v>0</v>
      </c>
      <c r="K2372" s="32"/>
    </row>
    <row r="2373" spans="1:27" x14ac:dyDescent="0.25">
      <c r="D2373" s="33" t="s">
        <v>974</v>
      </c>
      <c r="E2373" s="32"/>
      <c r="H2373" s="32"/>
      <c r="K2373" s="30">
        <f>SUM(J2369:J2372)</f>
        <v>0</v>
      </c>
    </row>
    <row r="2374" spans="1:27" x14ac:dyDescent="0.25">
      <c r="E2374" s="32"/>
      <c r="H2374" s="32"/>
      <c r="K2374" s="32"/>
    </row>
    <row r="2375" spans="1:27" x14ac:dyDescent="0.25">
      <c r="D2375" s="33" t="s">
        <v>976</v>
      </c>
      <c r="E2375" s="32"/>
      <c r="H2375" s="32">
        <v>1.5</v>
      </c>
      <c r="I2375" t="s">
        <v>977</v>
      </c>
      <c r="J2375">
        <f>ROUND(H2375/100*K2367,5)</f>
        <v>0</v>
      </c>
      <c r="K2375" s="32"/>
    </row>
    <row r="2376" spans="1:27" x14ac:dyDescent="0.25">
      <c r="D2376" s="33" t="s">
        <v>975</v>
      </c>
      <c r="E2376" s="32"/>
      <c r="H2376" s="32"/>
      <c r="K2376" s="34">
        <f>SUM(J2364:J2375)</f>
        <v>0</v>
      </c>
    </row>
    <row r="2377" spans="1:27" x14ac:dyDescent="0.25">
      <c r="D2377" s="33" t="s">
        <v>978</v>
      </c>
      <c r="E2377" s="32"/>
      <c r="H2377" s="32"/>
      <c r="K2377" s="34">
        <f>SUM(K2376:K2376)</f>
        <v>0</v>
      </c>
    </row>
    <row r="2379" spans="1:27" ht="45" customHeight="1" x14ac:dyDescent="0.25">
      <c r="A2379" s="25" t="s">
        <v>1770</v>
      </c>
      <c r="B2379" s="25" t="s">
        <v>694</v>
      </c>
      <c r="C2379" s="26" t="s">
        <v>80</v>
      </c>
      <c r="D2379" s="9" t="s">
        <v>695</v>
      </c>
      <c r="E2379" s="8"/>
      <c r="F2379" s="8"/>
      <c r="G2379" s="26"/>
      <c r="H2379" s="27" t="s">
        <v>953</v>
      </c>
      <c r="I2379" s="7">
        <v>1</v>
      </c>
      <c r="J2379" s="6"/>
      <c r="K2379" s="28">
        <f>ROUND(K2393,2)</f>
        <v>0</v>
      </c>
      <c r="L2379" s="26"/>
      <c r="M2379" s="26"/>
      <c r="N2379" s="26"/>
      <c r="O2379" s="26"/>
      <c r="P2379" s="26"/>
      <c r="Q2379" s="26"/>
      <c r="R2379" s="26"/>
      <c r="S2379" s="26"/>
      <c r="T2379" s="26"/>
      <c r="U2379" s="26"/>
      <c r="V2379" s="26"/>
      <c r="W2379" s="26"/>
      <c r="X2379" s="26"/>
      <c r="Y2379" s="26"/>
      <c r="Z2379" s="26"/>
      <c r="AA2379" s="26"/>
    </row>
    <row r="2380" spans="1:27" x14ac:dyDescent="0.25">
      <c r="B2380" s="22" t="s">
        <v>954</v>
      </c>
    </row>
    <row r="2381" spans="1:27" x14ac:dyDescent="0.25">
      <c r="B2381" t="s">
        <v>1007</v>
      </c>
      <c r="C2381" t="s">
        <v>956</v>
      </c>
      <c r="D2381" t="s">
        <v>1008</v>
      </c>
      <c r="E2381" s="29">
        <v>0.43</v>
      </c>
      <c r="F2381" t="s">
        <v>958</v>
      </c>
      <c r="G2381" t="s">
        <v>959</v>
      </c>
      <c r="H2381" s="30">
        <v>0</v>
      </c>
      <c r="I2381" t="s">
        <v>960</v>
      </c>
      <c r="J2381" s="31">
        <f>ROUND(E2381/I2379* H2381,5)</f>
        <v>0</v>
      </c>
      <c r="K2381" s="32"/>
    </row>
    <row r="2382" spans="1:27" x14ac:dyDescent="0.25">
      <c r="B2382" t="s">
        <v>1005</v>
      </c>
      <c r="C2382" t="s">
        <v>956</v>
      </c>
      <c r="D2382" t="s">
        <v>1006</v>
      </c>
      <c r="E2382" s="29">
        <v>0.43</v>
      </c>
      <c r="F2382" t="s">
        <v>958</v>
      </c>
      <c r="G2382" t="s">
        <v>959</v>
      </c>
      <c r="H2382" s="30">
        <v>0</v>
      </c>
      <c r="I2382" t="s">
        <v>960</v>
      </c>
      <c r="J2382" s="31">
        <f>ROUND(E2382/I2379* H2382,5)</f>
        <v>0</v>
      </c>
      <c r="K2382" s="32"/>
    </row>
    <row r="2383" spans="1:27" x14ac:dyDescent="0.25">
      <c r="D2383" s="33" t="s">
        <v>961</v>
      </c>
      <c r="E2383" s="32"/>
      <c r="H2383" s="32"/>
      <c r="K2383" s="30">
        <f>SUM(J2381:J2382)</f>
        <v>0</v>
      </c>
    </row>
    <row r="2384" spans="1:27" x14ac:dyDescent="0.25">
      <c r="B2384" s="22" t="s">
        <v>966</v>
      </c>
      <c r="E2384" s="32"/>
      <c r="H2384" s="32"/>
      <c r="K2384" s="32"/>
    </row>
    <row r="2385" spans="1:27" x14ac:dyDescent="0.25">
      <c r="B2385" t="s">
        <v>1771</v>
      </c>
      <c r="C2385" t="s">
        <v>17</v>
      </c>
      <c r="D2385" t="s">
        <v>1772</v>
      </c>
      <c r="E2385" s="29">
        <v>0.15</v>
      </c>
      <c r="G2385" t="s">
        <v>959</v>
      </c>
      <c r="H2385" s="30">
        <v>0</v>
      </c>
      <c r="I2385" t="s">
        <v>960</v>
      </c>
      <c r="J2385" s="31">
        <f>ROUND(E2385* H2385,5)</f>
        <v>0</v>
      </c>
      <c r="K2385" s="32"/>
    </row>
    <row r="2386" spans="1:27" x14ac:dyDescent="0.25">
      <c r="B2386" t="s">
        <v>1773</v>
      </c>
      <c r="C2386" t="s">
        <v>80</v>
      </c>
      <c r="D2386" t="s">
        <v>1774</v>
      </c>
      <c r="E2386" s="29">
        <v>1.02</v>
      </c>
      <c r="G2386" t="s">
        <v>959</v>
      </c>
      <c r="H2386" s="30">
        <v>0</v>
      </c>
      <c r="I2386" t="s">
        <v>960</v>
      </c>
      <c r="J2386" s="31">
        <f>ROUND(E2386* H2386,5)</f>
        <v>0</v>
      </c>
      <c r="K2386" s="32"/>
    </row>
    <row r="2387" spans="1:27" x14ac:dyDescent="0.25">
      <c r="B2387" t="s">
        <v>1775</v>
      </c>
      <c r="C2387" t="s">
        <v>17</v>
      </c>
      <c r="D2387" t="s">
        <v>1776</v>
      </c>
      <c r="E2387" s="29">
        <v>0.5</v>
      </c>
      <c r="G2387" t="s">
        <v>959</v>
      </c>
      <c r="H2387" s="30">
        <v>0</v>
      </c>
      <c r="I2387" t="s">
        <v>960</v>
      </c>
      <c r="J2387" s="31">
        <f>ROUND(E2387* H2387,5)</f>
        <v>0</v>
      </c>
      <c r="K2387" s="32"/>
    </row>
    <row r="2388" spans="1:27" x14ac:dyDescent="0.25">
      <c r="B2388" t="s">
        <v>1777</v>
      </c>
      <c r="C2388" t="s">
        <v>17</v>
      </c>
      <c r="D2388" t="s">
        <v>1778</v>
      </c>
      <c r="E2388" s="29">
        <v>0.28999999999999998</v>
      </c>
      <c r="G2388" t="s">
        <v>959</v>
      </c>
      <c r="H2388" s="30">
        <v>0</v>
      </c>
      <c r="I2388" t="s">
        <v>960</v>
      </c>
      <c r="J2388" s="31">
        <f>ROUND(E2388* H2388,5)</f>
        <v>0</v>
      </c>
      <c r="K2388" s="32"/>
    </row>
    <row r="2389" spans="1:27" x14ac:dyDescent="0.25">
      <c r="D2389" s="33" t="s">
        <v>974</v>
      </c>
      <c r="E2389" s="32"/>
      <c r="H2389" s="32"/>
      <c r="K2389" s="30">
        <f>SUM(J2385:J2388)</f>
        <v>0</v>
      </c>
    </row>
    <row r="2390" spans="1:27" x14ac:dyDescent="0.25">
      <c r="E2390" s="32"/>
      <c r="H2390" s="32"/>
      <c r="K2390" s="32"/>
    </row>
    <row r="2391" spans="1:27" x14ac:dyDescent="0.25">
      <c r="D2391" s="33" t="s">
        <v>976</v>
      </c>
      <c r="E2391" s="32"/>
      <c r="H2391" s="32">
        <v>1.5</v>
      </c>
      <c r="I2391" t="s">
        <v>977</v>
      </c>
      <c r="J2391">
        <f>ROUND(H2391/100*K2383,5)</f>
        <v>0</v>
      </c>
      <c r="K2391" s="32"/>
    </row>
    <row r="2392" spans="1:27" x14ac:dyDescent="0.25">
      <c r="D2392" s="33" t="s">
        <v>975</v>
      </c>
      <c r="E2392" s="32"/>
      <c r="H2392" s="32"/>
      <c r="K2392" s="34">
        <f>SUM(J2380:J2391)</f>
        <v>0</v>
      </c>
    </row>
    <row r="2393" spans="1:27" x14ac:dyDescent="0.25">
      <c r="D2393" s="33" t="s">
        <v>978</v>
      </c>
      <c r="E2393" s="32"/>
      <c r="H2393" s="32"/>
      <c r="K2393" s="34">
        <f>SUM(K2392:K2392)</f>
        <v>0</v>
      </c>
    </row>
    <row r="2395" spans="1:27" ht="45" customHeight="1" x14ac:dyDescent="0.25">
      <c r="A2395" s="25" t="s">
        <v>1779</v>
      </c>
      <c r="B2395" s="25" t="s">
        <v>696</v>
      </c>
      <c r="C2395" s="26" t="s">
        <v>80</v>
      </c>
      <c r="D2395" s="9" t="s">
        <v>697</v>
      </c>
      <c r="E2395" s="8"/>
      <c r="F2395" s="8"/>
      <c r="G2395" s="26"/>
      <c r="H2395" s="27" t="s">
        <v>953</v>
      </c>
      <c r="I2395" s="7">
        <v>1</v>
      </c>
      <c r="J2395" s="6"/>
      <c r="K2395" s="28">
        <f>ROUND(K2409,2)</f>
        <v>0</v>
      </c>
      <c r="L2395" s="26"/>
      <c r="M2395" s="26"/>
      <c r="N2395" s="26"/>
      <c r="O2395" s="26"/>
      <c r="P2395" s="26"/>
      <c r="Q2395" s="26"/>
      <c r="R2395" s="26"/>
      <c r="S2395" s="26"/>
      <c r="T2395" s="26"/>
      <c r="U2395" s="26"/>
      <c r="V2395" s="26"/>
      <c r="W2395" s="26"/>
      <c r="X2395" s="26"/>
      <c r="Y2395" s="26"/>
      <c r="Z2395" s="26"/>
      <c r="AA2395" s="26"/>
    </row>
    <row r="2396" spans="1:27" x14ac:dyDescent="0.25">
      <c r="B2396" s="22" t="s">
        <v>954</v>
      </c>
    </row>
    <row r="2397" spans="1:27" x14ac:dyDescent="0.25">
      <c r="B2397" t="s">
        <v>1007</v>
      </c>
      <c r="C2397" t="s">
        <v>956</v>
      </c>
      <c r="D2397" t="s">
        <v>1008</v>
      </c>
      <c r="E2397" s="29">
        <v>0.48</v>
      </c>
      <c r="F2397" t="s">
        <v>958</v>
      </c>
      <c r="G2397" t="s">
        <v>959</v>
      </c>
      <c r="H2397" s="30">
        <v>0</v>
      </c>
      <c r="I2397" t="s">
        <v>960</v>
      </c>
      <c r="J2397" s="31">
        <f>ROUND(E2397/I2395* H2397,5)</f>
        <v>0</v>
      </c>
      <c r="K2397" s="32"/>
    </row>
    <row r="2398" spans="1:27" x14ac:dyDescent="0.25">
      <c r="B2398" t="s">
        <v>1005</v>
      </c>
      <c r="C2398" t="s">
        <v>956</v>
      </c>
      <c r="D2398" t="s">
        <v>1006</v>
      </c>
      <c r="E2398" s="29">
        <v>0.48</v>
      </c>
      <c r="F2398" t="s">
        <v>958</v>
      </c>
      <c r="G2398" t="s">
        <v>959</v>
      </c>
      <c r="H2398" s="30">
        <v>0</v>
      </c>
      <c r="I2398" t="s">
        <v>960</v>
      </c>
      <c r="J2398" s="31">
        <f>ROUND(E2398/I2395* H2398,5)</f>
        <v>0</v>
      </c>
      <c r="K2398" s="32"/>
    </row>
    <row r="2399" spans="1:27" x14ac:dyDescent="0.25">
      <c r="D2399" s="33" t="s">
        <v>961</v>
      </c>
      <c r="E2399" s="32"/>
      <c r="H2399" s="32"/>
      <c r="K2399" s="30">
        <f>SUM(J2397:J2398)</f>
        <v>0</v>
      </c>
    </row>
    <row r="2400" spans="1:27" x14ac:dyDescent="0.25">
      <c r="B2400" s="22" t="s">
        <v>966</v>
      </c>
      <c r="E2400" s="32"/>
      <c r="H2400" s="32"/>
      <c r="K2400" s="32"/>
    </row>
    <row r="2401" spans="1:27" x14ac:dyDescent="0.25">
      <c r="B2401" t="s">
        <v>1780</v>
      </c>
      <c r="C2401" t="s">
        <v>17</v>
      </c>
      <c r="D2401" t="s">
        <v>1781</v>
      </c>
      <c r="E2401" s="29">
        <v>0.15</v>
      </c>
      <c r="G2401" t="s">
        <v>959</v>
      </c>
      <c r="H2401" s="30">
        <v>0</v>
      </c>
      <c r="I2401" t="s">
        <v>960</v>
      </c>
      <c r="J2401" s="31">
        <f>ROUND(E2401* H2401,5)</f>
        <v>0</v>
      </c>
      <c r="K2401" s="32"/>
    </row>
    <row r="2402" spans="1:27" x14ac:dyDescent="0.25">
      <c r="B2402" t="s">
        <v>1782</v>
      </c>
      <c r="C2402" t="s">
        <v>80</v>
      </c>
      <c r="D2402" t="s">
        <v>1783</v>
      </c>
      <c r="E2402" s="29">
        <v>1.02</v>
      </c>
      <c r="G2402" t="s">
        <v>959</v>
      </c>
      <c r="H2402" s="30">
        <v>0</v>
      </c>
      <c r="I2402" t="s">
        <v>960</v>
      </c>
      <c r="J2402" s="31">
        <f>ROUND(E2402* H2402,5)</f>
        <v>0</v>
      </c>
      <c r="K2402" s="32"/>
    </row>
    <row r="2403" spans="1:27" x14ac:dyDescent="0.25">
      <c r="B2403" t="s">
        <v>1784</v>
      </c>
      <c r="C2403" t="s">
        <v>17</v>
      </c>
      <c r="D2403" t="s">
        <v>1785</v>
      </c>
      <c r="E2403" s="29">
        <v>0.22</v>
      </c>
      <c r="G2403" t="s">
        <v>959</v>
      </c>
      <c r="H2403" s="30">
        <v>0</v>
      </c>
      <c r="I2403" t="s">
        <v>960</v>
      </c>
      <c r="J2403" s="31">
        <f>ROUND(E2403* H2403,5)</f>
        <v>0</v>
      </c>
      <c r="K2403" s="32"/>
    </row>
    <row r="2404" spans="1:27" x14ac:dyDescent="0.25">
      <c r="B2404" t="s">
        <v>1786</v>
      </c>
      <c r="C2404" t="s">
        <v>17</v>
      </c>
      <c r="D2404" t="s">
        <v>1787</v>
      </c>
      <c r="E2404" s="29">
        <v>0.5</v>
      </c>
      <c r="G2404" t="s">
        <v>959</v>
      </c>
      <c r="H2404" s="30">
        <v>0</v>
      </c>
      <c r="I2404" t="s">
        <v>960</v>
      </c>
      <c r="J2404" s="31">
        <f>ROUND(E2404* H2404,5)</f>
        <v>0</v>
      </c>
      <c r="K2404" s="32"/>
    </row>
    <row r="2405" spans="1:27" x14ac:dyDescent="0.25">
      <c r="D2405" s="33" t="s">
        <v>974</v>
      </c>
      <c r="E2405" s="32"/>
      <c r="H2405" s="32"/>
      <c r="K2405" s="30">
        <f>SUM(J2401:J2404)</f>
        <v>0</v>
      </c>
    </row>
    <row r="2406" spans="1:27" x14ac:dyDescent="0.25">
      <c r="E2406" s="32"/>
      <c r="H2406" s="32"/>
      <c r="K2406" s="32"/>
    </row>
    <row r="2407" spans="1:27" x14ac:dyDescent="0.25">
      <c r="D2407" s="33" t="s">
        <v>976</v>
      </c>
      <c r="E2407" s="32"/>
      <c r="H2407" s="32">
        <v>1.5</v>
      </c>
      <c r="I2407" t="s">
        <v>977</v>
      </c>
      <c r="J2407">
        <f>ROUND(H2407/100*K2399,5)</f>
        <v>0</v>
      </c>
      <c r="K2407" s="32"/>
    </row>
    <row r="2408" spans="1:27" x14ac:dyDescent="0.25">
      <c r="D2408" s="33" t="s">
        <v>975</v>
      </c>
      <c r="E2408" s="32"/>
      <c r="H2408" s="32"/>
      <c r="K2408" s="34">
        <f>SUM(J2396:J2407)</f>
        <v>0</v>
      </c>
    </row>
    <row r="2409" spans="1:27" x14ac:dyDescent="0.25">
      <c r="D2409" s="33" t="s">
        <v>978</v>
      </c>
      <c r="E2409" s="32"/>
      <c r="H2409" s="32"/>
      <c r="K2409" s="34">
        <f>SUM(K2408:K2408)</f>
        <v>0</v>
      </c>
    </row>
    <row r="2411" spans="1:27" ht="45" customHeight="1" x14ac:dyDescent="0.25">
      <c r="A2411" s="25" t="s">
        <v>1788</v>
      </c>
      <c r="B2411" s="25" t="s">
        <v>698</v>
      </c>
      <c r="C2411" s="26" t="s">
        <v>80</v>
      </c>
      <c r="D2411" s="9" t="s">
        <v>699</v>
      </c>
      <c r="E2411" s="8"/>
      <c r="F2411" s="8"/>
      <c r="G2411" s="26"/>
      <c r="H2411" s="27" t="s">
        <v>953</v>
      </c>
      <c r="I2411" s="7">
        <v>1</v>
      </c>
      <c r="J2411" s="6"/>
      <c r="K2411" s="28">
        <f>ROUND(K2425,2)</f>
        <v>0</v>
      </c>
      <c r="L2411" s="26"/>
      <c r="M2411" s="26"/>
      <c r="N2411" s="26"/>
      <c r="O2411" s="26"/>
      <c r="P2411" s="26"/>
      <c r="Q2411" s="26"/>
      <c r="R2411" s="26"/>
      <c r="S2411" s="26"/>
      <c r="T2411" s="26"/>
      <c r="U2411" s="26"/>
      <c r="V2411" s="26"/>
      <c r="W2411" s="26"/>
      <c r="X2411" s="26"/>
      <c r="Y2411" s="26"/>
      <c r="Z2411" s="26"/>
      <c r="AA2411" s="26"/>
    </row>
    <row r="2412" spans="1:27" x14ac:dyDescent="0.25">
      <c r="B2412" s="22" t="s">
        <v>954</v>
      </c>
    </row>
    <row r="2413" spans="1:27" x14ac:dyDescent="0.25">
      <c r="B2413" t="s">
        <v>1005</v>
      </c>
      <c r="C2413" t="s">
        <v>956</v>
      </c>
      <c r="D2413" t="s">
        <v>1006</v>
      </c>
      <c r="E2413" s="29">
        <v>0.56000000000000005</v>
      </c>
      <c r="F2413" t="s">
        <v>958</v>
      </c>
      <c r="G2413" t="s">
        <v>959</v>
      </c>
      <c r="H2413" s="30">
        <v>0</v>
      </c>
      <c r="I2413" t="s">
        <v>960</v>
      </c>
      <c r="J2413" s="31">
        <f>ROUND(E2413/I2411* H2413,5)</f>
        <v>0</v>
      </c>
      <c r="K2413" s="32"/>
    </row>
    <row r="2414" spans="1:27" x14ac:dyDescent="0.25">
      <c r="B2414" t="s">
        <v>1007</v>
      </c>
      <c r="C2414" t="s">
        <v>956</v>
      </c>
      <c r="D2414" t="s">
        <v>1008</v>
      </c>
      <c r="E2414" s="29">
        <v>0.56000000000000005</v>
      </c>
      <c r="F2414" t="s">
        <v>958</v>
      </c>
      <c r="G2414" t="s">
        <v>959</v>
      </c>
      <c r="H2414" s="30">
        <v>0</v>
      </c>
      <c r="I2414" t="s">
        <v>960</v>
      </c>
      <c r="J2414" s="31">
        <f>ROUND(E2414/I2411* H2414,5)</f>
        <v>0</v>
      </c>
      <c r="K2414" s="32"/>
    </row>
    <row r="2415" spans="1:27" x14ac:dyDescent="0.25">
      <c r="D2415" s="33" t="s">
        <v>961</v>
      </c>
      <c r="E2415" s="32"/>
      <c r="H2415" s="32"/>
      <c r="K2415" s="30">
        <f>SUM(J2413:J2414)</f>
        <v>0</v>
      </c>
    </row>
    <row r="2416" spans="1:27" x14ac:dyDescent="0.25">
      <c r="B2416" s="22" t="s">
        <v>966</v>
      </c>
      <c r="E2416" s="32"/>
      <c r="H2416" s="32"/>
      <c r="K2416" s="32"/>
    </row>
    <row r="2417" spans="1:27" x14ac:dyDescent="0.25">
      <c r="B2417" t="s">
        <v>1789</v>
      </c>
      <c r="C2417" t="s">
        <v>17</v>
      </c>
      <c r="D2417" t="s">
        <v>1790</v>
      </c>
      <c r="E2417" s="29">
        <v>0.15</v>
      </c>
      <c r="G2417" t="s">
        <v>959</v>
      </c>
      <c r="H2417" s="30">
        <v>0</v>
      </c>
      <c r="I2417" t="s">
        <v>960</v>
      </c>
      <c r="J2417" s="31">
        <f>ROUND(E2417* H2417,5)</f>
        <v>0</v>
      </c>
      <c r="K2417" s="32"/>
    </row>
    <row r="2418" spans="1:27" x14ac:dyDescent="0.25">
      <c r="B2418" t="s">
        <v>1791</v>
      </c>
      <c r="C2418" t="s">
        <v>80</v>
      </c>
      <c r="D2418" t="s">
        <v>1792</v>
      </c>
      <c r="E2418" s="29">
        <v>1.02</v>
      </c>
      <c r="G2418" t="s">
        <v>959</v>
      </c>
      <c r="H2418" s="30">
        <v>0</v>
      </c>
      <c r="I2418" t="s">
        <v>960</v>
      </c>
      <c r="J2418" s="31">
        <f>ROUND(E2418* H2418,5)</f>
        <v>0</v>
      </c>
      <c r="K2418" s="32"/>
    </row>
    <row r="2419" spans="1:27" x14ac:dyDescent="0.25">
      <c r="B2419" t="s">
        <v>1793</v>
      </c>
      <c r="C2419" t="s">
        <v>17</v>
      </c>
      <c r="D2419" t="s">
        <v>1794</v>
      </c>
      <c r="E2419" s="29">
        <v>0.22</v>
      </c>
      <c r="G2419" t="s">
        <v>959</v>
      </c>
      <c r="H2419" s="30">
        <v>0</v>
      </c>
      <c r="I2419" t="s">
        <v>960</v>
      </c>
      <c r="J2419" s="31">
        <f>ROUND(E2419* H2419,5)</f>
        <v>0</v>
      </c>
      <c r="K2419" s="32"/>
    </row>
    <row r="2420" spans="1:27" x14ac:dyDescent="0.25">
      <c r="B2420" t="s">
        <v>1795</v>
      </c>
      <c r="C2420" t="s">
        <v>17</v>
      </c>
      <c r="D2420" t="s">
        <v>1796</v>
      </c>
      <c r="E2420" s="29">
        <v>0.5</v>
      </c>
      <c r="G2420" t="s">
        <v>959</v>
      </c>
      <c r="H2420" s="30">
        <v>0</v>
      </c>
      <c r="I2420" t="s">
        <v>960</v>
      </c>
      <c r="J2420" s="31">
        <f>ROUND(E2420* H2420,5)</f>
        <v>0</v>
      </c>
      <c r="K2420" s="32"/>
    </row>
    <row r="2421" spans="1:27" x14ac:dyDescent="0.25">
      <c r="D2421" s="33" t="s">
        <v>974</v>
      </c>
      <c r="E2421" s="32"/>
      <c r="H2421" s="32"/>
      <c r="K2421" s="30">
        <f>SUM(J2417:J2420)</f>
        <v>0</v>
      </c>
    </row>
    <row r="2422" spans="1:27" x14ac:dyDescent="0.25">
      <c r="E2422" s="32"/>
      <c r="H2422" s="32"/>
      <c r="K2422" s="32"/>
    </row>
    <row r="2423" spans="1:27" x14ac:dyDescent="0.25">
      <c r="D2423" s="33" t="s">
        <v>976</v>
      </c>
      <c r="E2423" s="32"/>
      <c r="H2423" s="32">
        <v>1.5</v>
      </c>
      <c r="I2423" t="s">
        <v>977</v>
      </c>
      <c r="J2423">
        <f>ROUND(H2423/100*K2415,5)</f>
        <v>0</v>
      </c>
      <c r="K2423" s="32"/>
    </row>
    <row r="2424" spans="1:27" x14ac:dyDescent="0.25">
      <c r="D2424" s="33" t="s">
        <v>975</v>
      </c>
      <c r="E2424" s="32"/>
      <c r="H2424" s="32"/>
      <c r="K2424" s="34">
        <f>SUM(J2412:J2423)</f>
        <v>0</v>
      </c>
    </row>
    <row r="2425" spans="1:27" x14ac:dyDescent="0.25">
      <c r="D2425" s="33" t="s">
        <v>978</v>
      </c>
      <c r="E2425" s="32"/>
      <c r="H2425" s="32"/>
      <c r="K2425" s="34">
        <f>SUM(K2424:K2424)</f>
        <v>0</v>
      </c>
    </row>
    <row r="2427" spans="1:27" ht="45" customHeight="1" x14ac:dyDescent="0.25">
      <c r="A2427" s="25" t="s">
        <v>1797</v>
      </c>
      <c r="B2427" s="25" t="s">
        <v>355</v>
      </c>
      <c r="C2427" s="26" t="s">
        <v>17</v>
      </c>
      <c r="D2427" s="9" t="s">
        <v>356</v>
      </c>
      <c r="E2427" s="8"/>
      <c r="F2427" s="8"/>
      <c r="G2427" s="26"/>
      <c r="H2427" s="27" t="s">
        <v>953</v>
      </c>
      <c r="I2427" s="7">
        <v>1</v>
      </c>
      <c r="J2427" s="6"/>
      <c r="K2427" s="28">
        <f>ROUND(K2438,2)</f>
        <v>0</v>
      </c>
      <c r="L2427" s="26"/>
      <c r="M2427" s="26"/>
      <c r="N2427" s="26"/>
      <c r="O2427" s="26"/>
      <c r="P2427" s="26"/>
      <c r="Q2427" s="26"/>
      <c r="R2427" s="26"/>
      <c r="S2427" s="26"/>
      <c r="T2427" s="26"/>
      <c r="U2427" s="26"/>
      <c r="V2427" s="26"/>
      <c r="W2427" s="26"/>
      <c r="X2427" s="26"/>
      <c r="Y2427" s="26"/>
      <c r="Z2427" s="26"/>
      <c r="AA2427" s="26"/>
    </row>
    <row r="2428" spans="1:27" x14ac:dyDescent="0.25">
      <c r="B2428" s="22" t="s">
        <v>954</v>
      </c>
    </row>
    <row r="2429" spans="1:27" x14ac:dyDescent="0.25">
      <c r="B2429" t="s">
        <v>1005</v>
      </c>
      <c r="C2429" t="s">
        <v>956</v>
      </c>
      <c r="D2429" t="s">
        <v>1006</v>
      </c>
      <c r="E2429" s="29">
        <v>0.1</v>
      </c>
      <c r="F2429" t="s">
        <v>958</v>
      </c>
      <c r="G2429" t="s">
        <v>959</v>
      </c>
      <c r="H2429" s="30">
        <v>0</v>
      </c>
      <c r="I2429" t="s">
        <v>960</v>
      </c>
      <c r="J2429" s="31">
        <f>ROUND(E2429/I2427* H2429,5)</f>
        <v>0</v>
      </c>
      <c r="K2429" s="32"/>
    </row>
    <row r="2430" spans="1:27" x14ac:dyDescent="0.25">
      <c r="B2430" t="s">
        <v>1007</v>
      </c>
      <c r="C2430" t="s">
        <v>956</v>
      </c>
      <c r="D2430" t="s">
        <v>1008</v>
      </c>
      <c r="E2430" s="29">
        <v>0.1</v>
      </c>
      <c r="F2430" t="s">
        <v>958</v>
      </c>
      <c r="G2430" t="s">
        <v>959</v>
      </c>
      <c r="H2430" s="30">
        <v>0</v>
      </c>
      <c r="I2430" t="s">
        <v>960</v>
      </c>
      <c r="J2430" s="31">
        <f>ROUND(E2430/I2427* H2430,5)</f>
        <v>0</v>
      </c>
      <c r="K2430" s="32"/>
    </row>
    <row r="2431" spans="1:27" x14ac:dyDescent="0.25">
      <c r="D2431" s="33" t="s">
        <v>961</v>
      </c>
      <c r="E2431" s="32"/>
      <c r="H2431" s="32"/>
      <c r="K2431" s="30">
        <f>SUM(J2429:J2430)</f>
        <v>0</v>
      </c>
    </row>
    <row r="2432" spans="1:27" x14ac:dyDescent="0.25">
      <c r="B2432" s="22" t="s">
        <v>966</v>
      </c>
      <c r="E2432" s="32"/>
      <c r="H2432" s="32"/>
      <c r="K2432" s="32"/>
    </row>
    <row r="2433" spans="1:27" x14ac:dyDescent="0.25">
      <c r="B2433" t="s">
        <v>1798</v>
      </c>
      <c r="C2433" t="s">
        <v>17</v>
      </c>
      <c r="D2433" t="s">
        <v>1760</v>
      </c>
      <c r="E2433" s="29">
        <v>1</v>
      </c>
      <c r="G2433" t="s">
        <v>959</v>
      </c>
      <c r="H2433" s="30">
        <v>0</v>
      </c>
      <c r="I2433" t="s">
        <v>960</v>
      </c>
      <c r="J2433" s="31">
        <f>ROUND(E2433* H2433,5)</f>
        <v>0</v>
      </c>
      <c r="K2433" s="32"/>
    </row>
    <row r="2434" spans="1:27" x14ac:dyDescent="0.25">
      <c r="D2434" s="33" t="s">
        <v>974</v>
      </c>
      <c r="E2434" s="32"/>
      <c r="H2434" s="32"/>
      <c r="K2434" s="30">
        <f>SUM(J2433:J2433)</f>
        <v>0</v>
      </c>
    </row>
    <row r="2435" spans="1:27" x14ac:dyDescent="0.25">
      <c r="E2435" s="32"/>
      <c r="H2435" s="32"/>
      <c r="K2435" s="32"/>
    </row>
    <row r="2436" spans="1:27" x14ac:dyDescent="0.25">
      <c r="D2436" s="33" t="s">
        <v>976</v>
      </c>
      <c r="E2436" s="32"/>
      <c r="H2436" s="32">
        <v>1.5</v>
      </c>
      <c r="I2436" t="s">
        <v>977</v>
      </c>
      <c r="J2436">
        <f>ROUND(H2436/100*K2431,5)</f>
        <v>0</v>
      </c>
      <c r="K2436" s="32"/>
    </row>
    <row r="2437" spans="1:27" x14ac:dyDescent="0.25">
      <c r="D2437" s="33" t="s">
        <v>975</v>
      </c>
      <c r="E2437" s="32"/>
      <c r="H2437" s="32"/>
      <c r="K2437" s="34">
        <f>SUM(J2428:J2436)</f>
        <v>0</v>
      </c>
    </row>
    <row r="2438" spans="1:27" x14ac:dyDescent="0.25">
      <c r="D2438" s="33" t="s">
        <v>978</v>
      </c>
      <c r="E2438" s="32"/>
      <c r="H2438" s="32"/>
      <c r="K2438" s="34">
        <f>SUM(K2437:K2437)</f>
        <v>0</v>
      </c>
    </row>
    <row r="2440" spans="1:27" ht="45" customHeight="1" x14ac:dyDescent="0.25">
      <c r="A2440" s="25" t="s">
        <v>1799</v>
      </c>
      <c r="B2440" s="25" t="s">
        <v>365</v>
      </c>
      <c r="C2440" s="26" t="s">
        <v>17</v>
      </c>
      <c r="D2440" s="9" t="s">
        <v>366</v>
      </c>
      <c r="E2440" s="8"/>
      <c r="F2440" s="8"/>
      <c r="G2440" s="26"/>
      <c r="H2440" s="27" t="s">
        <v>953</v>
      </c>
      <c r="I2440" s="7">
        <v>1</v>
      </c>
      <c r="J2440" s="6"/>
      <c r="K2440" s="28">
        <f>ROUND(K2449,2)</f>
        <v>0</v>
      </c>
      <c r="L2440" s="26"/>
      <c r="M2440" s="26"/>
      <c r="N2440" s="26"/>
      <c r="O2440" s="26"/>
      <c r="P2440" s="26"/>
      <c r="Q2440" s="26"/>
      <c r="R2440" s="26"/>
      <c r="S2440" s="26"/>
      <c r="T2440" s="26"/>
      <c r="U2440" s="26"/>
      <c r="V2440" s="26"/>
      <c r="W2440" s="26"/>
      <c r="X2440" s="26"/>
      <c r="Y2440" s="26"/>
      <c r="Z2440" s="26"/>
      <c r="AA2440" s="26"/>
    </row>
    <row r="2441" spans="1:27" x14ac:dyDescent="0.25">
      <c r="B2441" s="22" t="s">
        <v>954</v>
      </c>
    </row>
    <row r="2442" spans="1:27" x14ac:dyDescent="0.25">
      <c r="B2442" t="s">
        <v>1005</v>
      </c>
      <c r="C2442" t="s">
        <v>956</v>
      </c>
      <c r="D2442" t="s">
        <v>1006</v>
      </c>
      <c r="E2442" s="29">
        <v>0.3</v>
      </c>
      <c r="F2442" t="s">
        <v>958</v>
      </c>
      <c r="G2442" t="s">
        <v>959</v>
      </c>
      <c r="H2442" s="30">
        <v>0</v>
      </c>
      <c r="I2442" t="s">
        <v>960</v>
      </c>
      <c r="J2442" s="31">
        <f>ROUND(E2442/I2440* H2442,5)</f>
        <v>0</v>
      </c>
      <c r="K2442" s="32"/>
    </row>
    <row r="2443" spans="1:27" x14ac:dyDescent="0.25">
      <c r="B2443" t="s">
        <v>1007</v>
      </c>
      <c r="C2443" t="s">
        <v>956</v>
      </c>
      <c r="D2443" t="s">
        <v>1008</v>
      </c>
      <c r="E2443" s="29">
        <v>0.6</v>
      </c>
      <c r="F2443" t="s">
        <v>958</v>
      </c>
      <c r="G2443" t="s">
        <v>959</v>
      </c>
      <c r="H2443" s="30">
        <v>0</v>
      </c>
      <c r="I2443" t="s">
        <v>960</v>
      </c>
      <c r="J2443" s="31">
        <f>ROUND(E2443/I2440* H2443,5)</f>
        <v>0</v>
      </c>
      <c r="K2443" s="32"/>
    </row>
    <row r="2444" spans="1:27" x14ac:dyDescent="0.25">
      <c r="D2444" s="33" t="s">
        <v>961</v>
      </c>
      <c r="E2444" s="32"/>
      <c r="H2444" s="32"/>
      <c r="K2444" s="30">
        <f>SUM(J2442:J2443)</f>
        <v>0</v>
      </c>
    </row>
    <row r="2445" spans="1:27" x14ac:dyDescent="0.25">
      <c r="B2445" s="22" t="s">
        <v>966</v>
      </c>
      <c r="E2445" s="32"/>
      <c r="H2445" s="32"/>
      <c r="K2445" s="32"/>
    </row>
    <row r="2446" spans="1:27" x14ac:dyDescent="0.25">
      <c r="B2446" t="s">
        <v>1800</v>
      </c>
      <c r="C2446" t="s">
        <v>1113</v>
      </c>
      <c r="D2446" t="s">
        <v>1801</v>
      </c>
      <c r="E2446" s="29">
        <v>1</v>
      </c>
      <c r="G2446" t="s">
        <v>959</v>
      </c>
      <c r="H2446" s="30">
        <v>0</v>
      </c>
      <c r="I2446" t="s">
        <v>960</v>
      </c>
      <c r="J2446" s="31">
        <f>ROUND(E2446* H2446,5)</f>
        <v>0</v>
      </c>
      <c r="K2446" s="32"/>
    </row>
    <row r="2447" spans="1:27" x14ac:dyDescent="0.25">
      <c r="D2447" s="33" t="s">
        <v>974</v>
      </c>
      <c r="E2447" s="32"/>
      <c r="H2447" s="32"/>
      <c r="K2447" s="30">
        <f>SUM(J2446:J2446)</f>
        <v>0</v>
      </c>
    </row>
    <row r="2448" spans="1:27" x14ac:dyDescent="0.25">
      <c r="D2448" s="33" t="s">
        <v>975</v>
      </c>
      <c r="E2448" s="32"/>
      <c r="H2448" s="32"/>
      <c r="K2448" s="34">
        <f>SUM(J2441:J2447)</f>
        <v>0</v>
      </c>
    </row>
    <row r="2449" spans="1:27" x14ac:dyDescent="0.25">
      <c r="D2449" s="33" t="s">
        <v>978</v>
      </c>
      <c r="E2449" s="32"/>
      <c r="H2449" s="32"/>
      <c r="K2449" s="34">
        <f>SUM(K2448:K2448)</f>
        <v>0</v>
      </c>
    </row>
    <row r="2451" spans="1:27" ht="45" customHeight="1" x14ac:dyDescent="0.25">
      <c r="A2451" s="25" t="s">
        <v>1802</v>
      </c>
      <c r="B2451" s="25" t="s">
        <v>379</v>
      </c>
      <c r="C2451" s="26" t="s">
        <v>17</v>
      </c>
      <c r="D2451" s="9" t="s">
        <v>380</v>
      </c>
      <c r="E2451" s="8"/>
      <c r="F2451" s="8"/>
      <c r="G2451" s="26"/>
      <c r="H2451" s="27" t="s">
        <v>953</v>
      </c>
      <c r="I2451" s="7">
        <v>1</v>
      </c>
      <c r="J2451" s="6"/>
      <c r="K2451" s="28">
        <f>ROUND(K2462,2)</f>
        <v>0</v>
      </c>
      <c r="L2451" s="26"/>
      <c r="M2451" s="26"/>
      <c r="N2451" s="26"/>
      <c r="O2451" s="26"/>
      <c r="P2451" s="26"/>
      <c r="Q2451" s="26"/>
      <c r="R2451" s="26"/>
      <c r="S2451" s="26"/>
      <c r="T2451" s="26"/>
      <c r="U2451" s="26"/>
      <c r="V2451" s="26"/>
      <c r="W2451" s="26"/>
      <c r="X2451" s="26"/>
      <c r="Y2451" s="26"/>
      <c r="Z2451" s="26"/>
      <c r="AA2451" s="26"/>
    </row>
    <row r="2452" spans="1:27" x14ac:dyDescent="0.25">
      <c r="B2452" s="22" t="s">
        <v>954</v>
      </c>
    </row>
    <row r="2453" spans="1:27" x14ac:dyDescent="0.25">
      <c r="B2453" t="s">
        <v>1007</v>
      </c>
      <c r="C2453" t="s">
        <v>956</v>
      </c>
      <c r="D2453" t="s">
        <v>1008</v>
      </c>
      <c r="E2453" s="29">
        <v>0.4</v>
      </c>
      <c r="F2453" t="s">
        <v>958</v>
      </c>
      <c r="G2453" t="s">
        <v>959</v>
      </c>
      <c r="H2453" s="30">
        <v>0</v>
      </c>
      <c r="I2453" t="s">
        <v>960</v>
      </c>
      <c r="J2453" s="31">
        <f>ROUND(E2453/I2451* H2453,5)</f>
        <v>0</v>
      </c>
      <c r="K2453" s="32"/>
    </row>
    <row r="2454" spans="1:27" x14ac:dyDescent="0.25">
      <c r="B2454" t="s">
        <v>1005</v>
      </c>
      <c r="C2454" t="s">
        <v>956</v>
      </c>
      <c r="D2454" t="s">
        <v>1006</v>
      </c>
      <c r="E2454" s="29">
        <v>0.4</v>
      </c>
      <c r="F2454" t="s">
        <v>958</v>
      </c>
      <c r="G2454" t="s">
        <v>959</v>
      </c>
      <c r="H2454" s="30">
        <v>0</v>
      </c>
      <c r="I2454" t="s">
        <v>960</v>
      </c>
      <c r="J2454" s="31">
        <f>ROUND(E2454/I2451* H2454,5)</f>
        <v>0</v>
      </c>
      <c r="K2454" s="32"/>
    </row>
    <row r="2455" spans="1:27" x14ac:dyDescent="0.25">
      <c r="D2455" s="33" t="s">
        <v>961</v>
      </c>
      <c r="E2455" s="32"/>
      <c r="H2455" s="32"/>
      <c r="K2455" s="30">
        <f>SUM(J2453:J2454)</f>
        <v>0</v>
      </c>
    </row>
    <row r="2456" spans="1:27" x14ac:dyDescent="0.25">
      <c r="B2456" s="22" t="s">
        <v>966</v>
      </c>
      <c r="E2456" s="32"/>
      <c r="H2456" s="32"/>
      <c r="K2456" s="32"/>
    </row>
    <row r="2457" spans="1:27" x14ac:dyDescent="0.25">
      <c r="B2457" t="s">
        <v>1803</v>
      </c>
      <c r="C2457" t="s">
        <v>17</v>
      </c>
      <c r="D2457" t="s">
        <v>1804</v>
      </c>
      <c r="E2457" s="29">
        <v>1</v>
      </c>
      <c r="G2457" t="s">
        <v>959</v>
      </c>
      <c r="H2457" s="30">
        <v>0</v>
      </c>
      <c r="I2457" t="s">
        <v>960</v>
      </c>
      <c r="J2457" s="31">
        <f>ROUND(E2457* H2457,5)</f>
        <v>0</v>
      </c>
      <c r="K2457" s="32"/>
    </row>
    <row r="2458" spans="1:27" x14ac:dyDescent="0.25">
      <c r="D2458" s="33" t="s">
        <v>974</v>
      </c>
      <c r="E2458" s="32"/>
      <c r="H2458" s="32"/>
      <c r="K2458" s="30">
        <f>SUM(J2457:J2457)</f>
        <v>0</v>
      </c>
    </row>
    <row r="2459" spans="1:27" x14ac:dyDescent="0.25">
      <c r="E2459" s="32"/>
      <c r="H2459" s="32"/>
      <c r="K2459" s="32"/>
    </row>
    <row r="2460" spans="1:27" x14ac:dyDescent="0.25">
      <c r="D2460" s="33" t="s">
        <v>976</v>
      </c>
      <c r="E2460" s="32"/>
      <c r="H2460" s="32">
        <v>1.5</v>
      </c>
      <c r="I2460" t="s">
        <v>977</v>
      </c>
      <c r="J2460">
        <f>ROUND(H2460/100*K2455,5)</f>
        <v>0</v>
      </c>
      <c r="K2460" s="32"/>
    </row>
    <row r="2461" spans="1:27" x14ac:dyDescent="0.25">
      <c r="D2461" s="33" t="s">
        <v>975</v>
      </c>
      <c r="E2461" s="32"/>
      <c r="H2461" s="32"/>
      <c r="K2461" s="34">
        <f>SUM(J2452:J2460)</f>
        <v>0</v>
      </c>
    </row>
    <row r="2462" spans="1:27" x14ac:dyDescent="0.25">
      <c r="D2462" s="33" t="s">
        <v>978</v>
      </c>
      <c r="E2462" s="32"/>
      <c r="H2462" s="32"/>
      <c r="K2462" s="34">
        <f>SUM(K2461:K2461)</f>
        <v>0</v>
      </c>
    </row>
    <row r="2464" spans="1:27" ht="45" customHeight="1" x14ac:dyDescent="0.25">
      <c r="A2464" s="25" t="s">
        <v>1805</v>
      </c>
      <c r="B2464" s="25" t="s">
        <v>550</v>
      </c>
      <c r="C2464" s="26" t="s">
        <v>17</v>
      </c>
      <c r="D2464" s="9" t="s">
        <v>551</v>
      </c>
      <c r="E2464" s="8"/>
      <c r="F2464" s="8"/>
      <c r="G2464" s="26"/>
      <c r="H2464" s="27" t="s">
        <v>953</v>
      </c>
      <c r="I2464" s="7">
        <v>1</v>
      </c>
      <c r="J2464" s="6"/>
      <c r="K2464" s="28">
        <v>0</v>
      </c>
      <c r="L2464" s="26"/>
      <c r="M2464" s="26"/>
      <c r="N2464" s="26"/>
      <c r="O2464" s="26"/>
      <c r="P2464" s="26"/>
      <c r="Q2464" s="26"/>
      <c r="R2464" s="26"/>
      <c r="S2464" s="26"/>
      <c r="T2464" s="26"/>
      <c r="U2464" s="26"/>
      <c r="V2464" s="26"/>
      <c r="W2464" s="26"/>
      <c r="X2464" s="26"/>
      <c r="Y2464" s="26"/>
      <c r="Z2464" s="26"/>
      <c r="AA2464" s="26"/>
    </row>
    <row r="2465" spans="1:27" ht="45" customHeight="1" x14ac:dyDescent="0.25">
      <c r="A2465" s="25" t="s">
        <v>1806</v>
      </c>
      <c r="B2465" s="25" t="s">
        <v>650</v>
      </c>
      <c r="C2465" s="26" t="s">
        <v>17</v>
      </c>
      <c r="D2465" s="9" t="s">
        <v>651</v>
      </c>
      <c r="E2465" s="8"/>
      <c r="F2465" s="8"/>
      <c r="G2465" s="26"/>
      <c r="H2465" s="27" t="s">
        <v>953</v>
      </c>
      <c r="I2465" s="7">
        <v>1</v>
      </c>
      <c r="J2465" s="6"/>
      <c r="K2465" s="28">
        <f>ROUND(K2476,2)</f>
        <v>0</v>
      </c>
      <c r="L2465" s="26"/>
      <c r="M2465" s="26"/>
      <c r="N2465" s="26"/>
      <c r="O2465" s="26"/>
      <c r="P2465" s="26"/>
      <c r="Q2465" s="26"/>
      <c r="R2465" s="26"/>
      <c r="S2465" s="26"/>
      <c r="T2465" s="26"/>
      <c r="U2465" s="26"/>
      <c r="V2465" s="26"/>
      <c r="W2465" s="26"/>
      <c r="X2465" s="26"/>
      <c r="Y2465" s="26"/>
      <c r="Z2465" s="26"/>
      <c r="AA2465" s="26"/>
    </row>
    <row r="2466" spans="1:27" x14ac:dyDescent="0.25">
      <c r="B2466" s="22" t="s">
        <v>954</v>
      </c>
    </row>
    <row r="2467" spans="1:27" x14ac:dyDescent="0.25">
      <c r="B2467" t="s">
        <v>1007</v>
      </c>
      <c r="C2467" t="s">
        <v>956</v>
      </c>
      <c r="D2467" t="s">
        <v>1008</v>
      </c>
      <c r="E2467" s="29">
        <v>0.4</v>
      </c>
      <c r="F2467" t="s">
        <v>958</v>
      </c>
      <c r="G2467" t="s">
        <v>959</v>
      </c>
      <c r="H2467" s="30">
        <v>0</v>
      </c>
      <c r="I2467" t="s">
        <v>960</v>
      </c>
      <c r="J2467" s="31">
        <f>ROUND(E2467/I2465* H2467,5)</f>
        <v>0</v>
      </c>
      <c r="K2467" s="32"/>
    </row>
    <row r="2468" spans="1:27" x14ac:dyDescent="0.25">
      <c r="B2468" t="s">
        <v>1005</v>
      </c>
      <c r="C2468" t="s">
        <v>956</v>
      </c>
      <c r="D2468" t="s">
        <v>1006</v>
      </c>
      <c r="E2468" s="29">
        <v>0.4</v>
      </c>
      <c r="F2468" t="s">
        <v>958</v>
      </c>
      <c r="G2468" t="s">
        <v>959</v>
      </c>
      <c r="H2468" s="30">
        <v>0</v>
      </c>
      <c r="I2468" t="s">
        <v>960</v>
      </c>
      <c r="J2468" s="31">
        <f>ROUND(E2468/I2465* H2468,5)</f>
        <v>0</v>
      </c>
      <c r="K2468" s="32"/>
    </row>
    <row r="2469" spans="1:27" x14ac:dyDescent="0.25">
      <c r="D2469" s="33" t="s">
        <v>961</v>
      </c>
      <c r="E2469" s="32"/>
      <c r="H2469" s="32"/>
      <c r="K2469" s="30">
        <f>SUM(J2467:J2468)</f>
        <v>0</v>
      </c>
    </row>
    <row r="2470" spans="1:27" x14ac:dyDescent="0.25">
      <c r="B2470" s="22" t="s">
        <v>966</v>
      </c>
      <c r="E2470" s="32"/>
      <c r="H2470" s="32"/>
      <c r="K2470" s="32"/>
    </row>
    <row r="2471" spans="1:27" x14ac:dyDescent="0.25">
      <c r="B2471" t="s">
        <v>1807</v>
      </c>
      <c r="C2471" t="s">
        <v>17</v>
      </c>
      <c r="D2471" t="s">
        <v>1804</v>
      </c>
      <c r="E2471" s="29">
        <v>1</v>
      </c>
      <c r="G2471" t="s">
        <v>959</v>
      </c>
      <c r="H2471" s="30">
        <v>0</v>
      </c>
      <c r="I2471" t="s">
        <v>960</v>
      </c>
      <c r="J2471" s="31">
        <f>ROUND(E2471* H2471,5)</f>
        <v>0</v>
      </c>
      <c r="K2471" s="32"/>
    </row>
    <row r="2472" spans="1:27" x14ac:dyDescent="0.25">
      <c r="D2472" s="33" t="s">
        <v>974</v>
      </c>
      <c r="E2472" s="32"/>
      <c r="H2472" s="32"/>
      <c r="K2472" s="30">
        <f>SUM(J2471:J2471)</f>
        <v>0</v>
      </c>
    </row>
    <row r="2473" spans="1:27" x14ac:dyDescent="0.25">
      <c r="E2473" s="32"/>
      <c r="H2473" s="32"/>
      <c r="K2473" s="32"/>
    </row>
    <row r="2474" spans="1:27" x14ac:dyDescent="0.25">
      <c r="D2474" s="33" t="s">
        <v>976</v>
      </c>
      <c r="E2474" s="32"/>
      <c r="H2474" s="32">
        <v>1.5</v>
      </c>
      <c r="I2474" t="s">
        <v>977</v>
      </c>
      <c r="J2474">
        <f>ROUND(H2474/100*K2469,5)</f>
        <v>0</v>
      </c>
      <c r="K2474" s="32"/>
    </row>
    <row r="2475" spans="1:27" x14ac:dyDescent="0.25">
      <c r="D2475" s="33" t="s">
        <v>975</v>
      </c>
      <c r="E2475" s="32"/>
      <c r="H2475" s="32"/>
      <c r="K2475" s="34">
        <f>SUM(J2466:J2474)</f>
        <v>0</v>
      </c>
    </row>
    <row r="2476" spans="1:27" x14ac:dyDescent="0.25">
      <c r="D2476" s="33" t="s">
        <v>978</v>
      </c>
      <c r="E2476" s="32"/>
      <c r="H2476" s="32"/>
      <c r="K2476" s="34">
        <f>SUM(K2475:K2475)</f>
        <v>0</v>
      </c>
    </row>
    <row r="2478" spans="1:27" ht="45" customHeight="1" x14ac:dyDescent="0.25">
      <c r="A2478" s="25" t="s">
        <v>1808</v>
      </c>
      <c r="B2478" s="25" t="s">
        <v>548</v>
      </c>
      <c r="C2478" s="26" t="s">
        <v>17</v>
      </c>
      <c r="D2478" s="9" t="s">
        <v>549</v>
      </c>
      <c r="E2478" s="8"/>
      <c r="F2478" s="8"/>
      <c r="G2478" s="26"/>
      <c r="H2478" s="27" t="s">
        <v>953</v>
      </c>
      <c r="I2478" s="7">
        <v>1</v>
      </c>
      <c r="J2478" s="6"/>
      <c r="K2478" s="28">
        <v>0</v>
      </c>
      <c r="L2478" s="26"/>
      <c r="M2478" s="26"/>
      <c r="N2478" s="26"/>
      <c r="O2478" s="26"/>
      <c r="P2478" s="26"/>
      <c r="Q2478" s="26"/>
      <c r="R2478" s="26"/>
      <c r="S2478" s="26"/>
      <c r="T2478" s="26"/>
      <c r="U2478" s="26"/>
      <c r="V2478" s="26"/>
      <c r="W2478" s="26"/>
      <c r="X2478" s="26"/>
      <c r="Y2478" s="26"/>
      <c r="Z2478" s="26"/>
      <c r="AA2478" s="26"/>
    </row>
    <row r="2479" spans="1:27" ht="45" customHeight="1" x14ac:dyDescent="0.25">
      <c r="A2479" s="25" t="s">
        <v>1809</v>
      </c>
      <c r="B2479" s="25" t="s">
        <v>546</v>
      </c>
      <c r="C2479" s="26" t="s">
        <v>17</v>
      </c>
      <c r="D2479" s="9" t="s">
        <v>547</v>
      </c>
      <c r="E2479" s="8"/>
      <c r="F2479" s="8"/>
      <c r="G2479" s="26"/>
      <c r="H2479" s="27" t="s">
        <v>953</v>
      </c>
      <c r="I2479" s="7">
        <v>1</v>
      </c>
      <c r="J2479" s="6"/>
      <c r="K2479" s="28">
        <v>0</v>
      </c>
      <c r="L2479" s="26"/>
      <c r="M2479" s="26"/>
      <c r="N2479" s="26"/>
      <c r="O2479" s="26"/>
      <c r="P2479" s="26"/>
      <c r="Q2479" s="26"/>
      <c r="R2479" s="26"/>
      <c r="S2479" s="26"/>
      <c r="T2479" s="26"/>
      <c r="U2479" s="26"/>
      <c r="V2479" s="26"/>
      <c r="W2479" s="26"/>
      <c r="X2479" s="26"/>
      <c r="Y2479" s="26"/>
      <c r="Z2479" s="26"/>
      <c r="AA2479" s="26"/>
    </row>
    <row r="2480" spans="1:27" ht="45" customHeight="1" x14ac:dyDescent="0.25">
      <c r="A2480" s="25" t="s">
        <v>1810</v>
      </c>
      <c r="B2480" s="25" t="s">
        <v>576</v>
      </c>
      <c r="C2480" s="26" t="s">
        <v>17</v>
      </c>
      <c r="D2480" s="9" t="s">
        <v>577</v>
      </c>
      <c r="E2480" s="8"/>
      <c r="F2480" s="8"/>
      <c r="G2480" s="26"/>
      <c r="H2480" s="27" t="s">
        <v>953</v>
      </c>
      <c r="I2480" s="7">
        <v>1</v>
      </c>
      <c r="J2480" s="6"/>
      <c r="K2480" s="28">
        <v>0</v>
      </c>
      <c r="L2480" s="26"/>
      <c r="M2480" s="26"/>
      <c r="N2480" s="26"/>
      <c r="O2480" s="26"/>
      <c r="P2480" s="26"/>
      <c r="Q2480" s="26"/>
      <c r="R2480" s="26"/>
      <c r="S2480" s="26"/>
      <c r="T2480" s="26"/>
      <c r="U2480" s="26"/>
      <c r="V2480" s="26"/>
      <c r="W2480" s="26"/>
      <c r="X2480" s="26"/>
      <c r="Y2480" s="26"/>
      <c r="Z2480" s="26"/>
      <c r="AA2480" s="26"/>
    </row>
    <row r="2481" spans="1:27" ht="45" customHeight="1" x14ac:dyDescent="0.25">
      <c r="A2481" s="25" t="s">
        <v>1811</v>
      </c>
      <c r="B2481" s="25" t="s">
        <v>335</v>
      </c>
      <c r="C2481" s="26" t="s">
        <v>17</v>
      </c>
      <c r="D2481" s="9" t="s">
        <v>336</v>
      </c>
      <c r="E2481" s="8"/>
      <c r="F2481" s="8"/>
      <c r="G2481" s="26"/>
      <c r="H2481" s="27" t="s">
        <v>953</v>
      </c>
      <c r="I2481" s="7">
        <v>1</v>
      </c>
      <c r="J2481" s="6"/>
      <c r="K2481" s="28">
        <f>ROUND(K2492,2)</f>
        <v>0</v>
      </c>
      <c r="L2481" s="26"/>
      <c r="M2481" s="26"/>
      <c r="N2481" s="26"/>
      <c r="O2481" s="26"/>
      <c r="P2481" s="26"/>
      <c r="Q2481" s="26"/>
      <c r="R2481" s="26"/>
      <c r="S2481" s="26"/>
      <c r="T2481" s="26"/>
      <c r="U2481" s="26"/>
      <c r="V2481" s="26"/>
      <c r="W2481" s="26"/>
      <c r="X2481" s="26"/>
      <c r="Y2481" s="26"/>
      <c r="Z2481" s="26"/>
      <c r="AA2481" s="26"/>
    </row>
    <row r="2482" spans="1:27" x14ac:dyDescent="0.25">
      <c r="B2482" s="22" t="s">
        <v>954</v>
      </c>
    </row>
    <row r="2483" spans="1:27" x14ac:dyDescent="0.25">
      <c r="B2483" t="s">
        <v>1007</v>
      </c>
      <c r="C2483" t="s">
        <v>956</v>
      </c>
      <c r="D2483" t="s">
        <v>1008</v>
      </c>
      <c r="E2483" s="29">
        <v>0.5</v>
      </c>
      <c r="F2483" t="s">
        <v>958</v>
      </c>
      <c r="G2483" t="s">
        <v>959</v>
      </c>
      <c r="H2483" s="30">
        <v>0</v>
      </c>
      <c r="I2483" t="s">
        <v>960</v>
      </c>
      <c r="J2483" s="31">
        <f>ROUND(E2483/I2481* H2483,5)</f>
        <v>0</v>
      </c>
      <c r="K2483" s="32"/>
    </row>
    <row r="2484" spans="1:27" x14ac:dyDescent="0.25">
      <c r="B2484" t="s">
        <v>1005</v>
      </c>
      <c r="C2484" t="s">
        <v>956</v>
      </c>
      <c r="D2484" t="s">
        <v>1006</v>
      </c>
      <c r="E2484" s="29">
        <v>0.1</v>
      </c>
      <c r="F2484" t="s">
        <v>958</v>
      </c>
      <c r="G2484" t="s">
        <v>959</v>
      </c>
      <c r="H2484" s="30">
        <v>0</v>
      </c>
      <c r="I2484" t="s">
        <v>960</v>
      </c>
      <c r="J2484" s="31">
        <f>ROUND(E2484/I2481* H2484,5)</f>
        <v>0</v>
      </c>
      <c r="K2484" s="32"/>
    </row>
    <row r="2485" spans="1:27" x14ac:dyDescent="0.25">
      <c r="D2485" s="33" t="s">
        <v>961</v>
      </c>
      <c r="E2485" s="32"/>
      <c r="H2485" s="32"/>
      <c r="K2485" s="30">
        <f>SUM(J2483:J2484)</f>
        <v>0</v>
      </c>
    </row>
    <row r="2486" spans="1:27" x14ac:dyDescent="0.25">
      <c r="B2486" s="22" t="s">
        <v>966</v>
      </c>
      <c r="E2486" s="32"/>
      <c r="H2486" s="32"/>
      <c r="K2486" s="32"/>
    </row>
    <row r="2487" spans="1:27" x14ac:dyDescent="0.25">
      <c r="B2487" t="s">
        <v>1812</v>
      </c>
      <c r="C2487" t="s">
        <v>1113</v>
      </c>
      <c r="D2487" t="s">
        <v>1813</v>
      </c>
      <c r="E2487" s="29">
        <v>1</v>
      </c>
      <c r="G2487" t="s">
        <v>959</v>
      </c>
      <c r="H2487" s="30">
        <v>0</v>
      </c>
      <c r="I2487" t="s">
        <v>960</v>
      </c>
      <c r="J2487" s="31">
        <f>ROUND(E2487* H2487,5)</f>
        <v>0</v>
      </c>
      <c r="K2487" s="32"/>
    </row>
    <row r="2488" spans="1:27" x14ac:dyDescent="0.25">
      <c r="D2488" s="33" t="s">
        <v>974</v>
      </c>
      <c r="E2488" s="32"/>
      <c r="H2488" s="32"/>
      <c r="K2488" s="30">
        <f>SUM(J2487:J2487)</f>
        <v>0</v>
      </c>
    </row>
    <row r="2489" spans="1:27" x14ac:dyDescent="0.25">
      <c r="E2489" s="32"/>
      <c r="H2489" s="32"/>
      <c r="K2489" s="32"/>
    </row>
    <row r="2490" spans="1:27" x14ac:dyDescent="0.25">
      <c r="D2490" s="33" t="s">
        <v>976</v>
      </c>
      <c r="E2490" s="32"/>
      <c r="H2490" s="32">
        <v>1.5</v>
      </c>
      <c r="I2490" t="s">
        <v>977</v>
      </c>
      <c r="J2490">
        <f>ROUND(H2490/100*K2485,5)</f>
        <v>0</v>
      </c>
      <c r="K2490" s="32"/>
    </row>
    <row r="2491" spans="1:27" x14ac:dyDescent="0.25">
      <c r="D2491" s="33" t="s">
        <v>975</v>
      </c>
      <c r="E2491" s="32"/>
      <c r="H2491" s="32"/>
      <c r="K2491" s="34">
        <f>SUM(J2482:J2490)</f>
        <v>0</v>
      </c>
    </row>
    <row r="2492" spans="1:27" x14ac:dyDescent="0.25">
      <c r="D2492" s="33" t="s">
        <v>978</v>
      </c>
      <c r="E2492" s="32"/>
      <c r="H2492" s="32"/>
      <c r="K2492" s="34">
        <f>SUM(K2491:K2491)</f>
        <v>0</v>
      </c>
    </row>
    <row r="2494" spans="1:27" ht="45" customHeight="1" x14ac:dyDescent="0.25">
      <c r="A2494" s="25" t="s">
        <v>1814</v>
      </c>
      <c r="B2494" s="25" t="s">
        <v>648</v>
      </c>
      <c r="C2494" s="26" t="s">
        <v>17</v>
      </c>
      <c r="D2494" s="9" t="s">
        <v>649</v>
      </c>
      <c r="E2494" s="8"/>
      <c r="F2494" s="8"/>
      <c r="G2494" s="26"/>
      <c r="H2494" s="27" t="s">
        <v>953</v>
      </c>
      <c r="I2494" s="7">
        <v>1</v>
      </c>
      <c r="J2494" s="6"/>
      <c r="K2494" s="28">
        <f>ROUND(K2505,2)</f>
        <v>0</v>
      </c>
      <c r="L2494" s="26"/>
      <c r="M2494" s="26"/>
      <c r="N2494" s="26"/>
      <c r="O2494" s="26"/>
      <c r="P2494" s="26"/>
      <c r="Q2494" s="26"/>
      <c r="R2494" s="26"/>
      <c r="S2494" s="26"/>
      <c r="T2494" s="26"/>
      <c r="U2494" s="26"/>
      <c r="V2494" s="26"/>
      <c r="W2494" s="26"/>
      <c r="X2494" s="26"/>
      <c r="Y2494" s="26"/>
      <c r="Z2494" s="26"/>
      <c r="AA2494" s="26"/>
    </row>
    <row r="2495" spans="1:27" x14ac:dyDescent="0.25">
      <c r="B2495" s="22" t="s">
        <v>954</v>
      </c>
    </row>
    <row r="2496" spans="1:27" x14ac:dyDescent="0.25">
      <c r="B2496" t="s">
        <v>1005</v>
      </c>
      <c r="C2496" t="s">
        <v>956</v>
      </c>
      <c r="D2496" t="s">
        <v>1006</v>
      </c>
      <c r="E2496" s="29">
        <v>0.4</v>
      </c>
      <c r="F2496" t="s">
        <v>958</v>
      </c>
      <c r="G2496" t="s">
        <v>959</v>
      </c>
      <c r="H2496" s="30">
        <v>0</v>
      </c>
      <c r="I2496" t="s">
        <v>960</v>
      </c>
      <c r="J2496" s="31">
        <f>ROUND(E2496/I2494* H2496,5)</f>
        <v>0</v>
      </c>
      <c r="K2496" s="32"/>
    </row>
    <row r="2497" spans="1:27" x14ac:dyDescent="0.25">
      <c r="B2497" t="s">
        <v>1007</v>
      </c>
      <c r="C2497" t="s">
        <v>956</v>
      </c>
      <c r="D2497" t="s">
        <v>1008</v>
      </c>
      <c r="E2497" s="29">
        <v>0.4</v>
      </c>
      <c r="F2497" t="s">
        <v>958</v>
      </c>
      <c r="G2497" t="s">
        <v>959</v>
      </c>
      <c r="H2497" s="30">
        <v>0</v>
      </c>
      <c r="I2497" t="s">
        <v>960</v>
      </c>
      <c r="J2497" s="31">
        <f>ROUND(E2497/I2494* H2497,5)</f>
        <v>0</v>
      </c>
      <c r="K2497" s="32"/>
    </row>
    <row r="2498" spans="1:27" x14ac:dyDescent="0.25">
      <c r="D2498" s="33" t="s">
        <v>961</v>
      </c>
      <c r="E2498" s="32"/>
      <c r="H2498" s="32"/>
      <c r="K2498" s="30">
        <f>SUM(J2496:J2497)</f>
        <v>0</v>
      </c>
    </row>
    <row r="2499" spans="1:27" x14ac:dyDescent="0.25">
      <c r="B2499" s="22" t="s">
        <v>966</v>
      </c>
      <c r="E2499" s="32"/>
      <c r="H2499" s="32"/>
      <c r="K2499" s="32"/>
    </row>
    <row r="2500" spans="1:27" x14ac:dyDescent="0.25">
      <c r="B2500" t="s">
        <v>1815</v>
      </c>
      <c r="C2500" t="s">
        <v>17</v>
      </c>
      <c r="D2500" t="s">
        <v>1804</v>
      </c>
      <c r="E2500" s="29">
        <v>1</v>
      </c>
      <c r="G2500" t="s">
        <v>959</v>
      </c>
      <c r="H2500" s="30">
        <v>0</v>
      </c>
      <c r="I2500" t="s">
        <v>960</v>
      </c>
      <c r="J2500" s="31">
        <f>ROUND(E2500* H2500,5)</f>
        <v>0</v>
      </c>
      <c r="K2500" s="32"/>
    </row>
    <row r="2501" spans="1:27" x14ac:dyDescent="0.25">
      <c r="D2501" s="33" t="s">
        <v>974</v>
      </c>
      <c r="E2501" s="32"/>
      <c r="H2501" s="32"/>
      <c r="K2501" s="30">
        <f>SUM(J2500:J2500)</f>
        <v>0</v>
      </c>
    </row>
    <row r="2502" spans="1:27" x14ac:dyDescent="0.25">
      <c r="E2502" s="32"/>
      <c r="H2502" s="32"/>
      <c r="K2502" s="32"/>
    </row>
    <row r="2503" spans="1:27" x14ac:dyDescent="0.25">
      <c r="D2503" s="33" t="s">
        <v>976</v>
      </c>
      <c r="E2503" s="32"/>
      <c r="H2503" s="32">
        <v>1.5</v>
      </c>
      <c r="I2503" t="s">
        <v>977</v>
      </c>
      <c r="J2503">
        <f>ROUND(H2503/100*K2498,5)</f>
        <v>0</v>
      </c>
      <c r="K2503" s="32"/>
    </row>
    <row r="2504" spans="1:27" x14ac:dyDescent="0.25">
      <c r="D2504" s="33" t="s">
        <v>975</v>
      </c>
      <c r="E2504" s="32"/>
      <c r="H2504" s="32"/>
      <c r="K2504" s="34">
        <f>SUM(J2495:J2503)</f>
        <v>0</v>
      </c>
    </row>
    <row r="2505" spans="1:27" x14ac:dyDescent="0.25">
      <c r="D2505" s="33" t="s">
        <v>978</v>
      </c>
      <c r="E2505" s="32"/>
      <c r="H2505" s="32"/>
      <c r="K2505" s="34">
        <f>SUM(K2504:K2504)</f>
        <v>0</v>
      </c>
    </row>
    <row r="2507" spans="1:27" ht="45" customHeight="1" x14ac:dyDescent="0.25">
      <c r="A2507" s="25" t="s">
        <v>1816</v>
      </c>
      <c r="B2507" s="25" t="s">
        <v>554</v>
      </c>
      <c r="C2507" s="26" t="s">
        <v>17</v>
      </c>
      <c r="D2507" s="9" t="s">
        <v>555</v>
      </c>
      <c r="E2507" s="8"/>
      <c r="F2507" s="8"/>
      <c r="G2507" s="26"/>
      <c r="H2507" s="27" t="s">
        <v>953</v>
      </c>
      <c r="I2507" s="7">
        <v>1</v>
      </c>
      <c r="J2507" s="6"/>
      <c r="K2507" s="28">
        <v>0</v>
      </c>
      <c r="L2507" s="26"/>
      <c r="M2507" s="26"/>
      <c r="N2507" s="26"/>
      <c r="O2507" s="26"/>
      <c r="P2507" s="26"/>
      <c r="Q2507" s="26"/>
      <c r="R2507" s="26"/>
      <c r="S2507" s="26"/>
      <c r="T2507" s="26"/>
      <c r="U2507" s="26"/>
      <c r="V2507" s="26"/>
      <c r="W2507" s="26"/>
      <c r="X2507" s="26"/>
      <c r="Y2507" s="26"/>
      <c r="Z2507" s="26"/>
      <c r="AA2507" s="26"/>
    </row>
    <row r="2508" spans="1:27" ht="45" customHeight="1" x14ac:dyDescent="0.25">
      <c r="A2508" s="25" t="s">
        <v>1817</v>
      </c>
      <c r="B2508" s="25" t="s">
        <v>552</v>
      </c>
      <c r="C2508" s="26" t="s">
        <v>17</v>
      </c>
      <c r="D2508" s="9" t="s">
        <v>553</v>
      </c>
      <c r="E2508" s="8"/>
      <c r="F2508" s="8"/>
      <c r="G2508" s="26"/>
      <c r="H2508" s="27" t="s">
        <v>953</v>
      </c>
      <c r="I2508" s="7">
        <v>1</v>
      </c>
      <c r="J2508" s="6"/>
      <c r="K2508" s="28">
        <v>0</v>
      </c>
      <c r="L2508" s="26"/>
      <c r="M2508" s="26"/>
      <c r="N2508" s="26"/>
      <c r="O2508" s="26"/>
      <c r="P2508" s="26"/>
      <c r="Q2508" s="26"/>
      <c r="R2508" s="26"/>
      <c r="S2508" s="26"/>
      <c r="T2508" s="26"/>
      <c r="U2508" s="26"/>
      <c r="V2508" s="26"/>
      <c r="W2508" s="26"/>
      <c r="X2508" s="26"/>
      <c r="Y2508" s="26"/>
      <c r="Z2508" s="26"/>
      <c r="AA2508" s="26"/>
    </row>
    <row r="2509" spans="1:27" ht="45" customHeight="1" x14ac:dyDescent="0.25">
      <c r="A2509" s="25" t="s">
        <v>1818</v>
      </c>
      <c r="B2509" s="25" t="s">
        <v>626</v>
      </c>
      <c r="C2509" s="26" t="s">
        <v>17</v>
      </c>
      <c r="D2509" s="9" t="s">
        <v>627</v>
      </c>
      <c r="E2509" s="8"/>
      <c r="F2509" s="8"/>
      <c r="G2509" s="26"/>
      <c r="H2509" s="27" t="s">
        <v>953</v>
      </c>
      <c r="I2509" s="7">
        <v>1</v>
      </c>
      <c r="J2509" s="6"/>
      <c r="K2509" s="28">
        <v>0</v>
      </c>
      <c r="L2509" s="26"/>
      <c r="M2509" s="26"/>
      <c r="N2509" s="26"/>
      <c r="O2509" s="26"/>
      <c r="P2509" s="26"/>
      <c r="Q2509" s="26"/>
      <c r="R2509" s="26"/>
      <c r="S2509" s="26"/>
      <c r="T2509" s="26"/>
      <c r="U2509" s="26"/>
      <c r="V2509" s="26"/>
      <c r="W2509" s="26"/>
      <c r="X2509" s="26"/>
      <c r="Y2509" s="26"/>
      <c r="Z2509" s="26"/>
      <c r="AA2509" s="26"/>
    </row>
    <row r="2510" spans="1:27" ht="45" customHeight="1" x14ac:dyDescent="0.25">
      <c r="A2510" s="25" t="s">
        <v>1819</v>
      </c>
      <c r="B2510" s="25" t="s">
        <v>399</v>
      </c>
      <c r="C2510" s="26" t="s">
        <v>80</v>
      </c>
      <c r="D2510" s="9" t="s">
        <v>400</v>
      </c>
      <c r="E2510" s="8"/>
      <c r="F2510" s="8"/>
      <c r="G2510" s="26"/>
      <c r="H2510" s="27" t="s">
        <v>953</v>
      </c>
      <c r="I2510" s="7">
        <v>1</v>
      </c>
      <c r="J2510" s="6"/>
      <c r="K2510" s="28">
        <f>ROUND(K2524,2)</f>
        <v>0</v>
      </c>
      <c r="L2510" s="26"/>
      <c r="M2510" s="26"/>
      <c r="N2510" s="26"/>
      <c r="O2510" s="26"/>
      <c r="P2510" s="26"/>
      <c r="Q2510" s="26"/>
      <c r="R2510" s="26"/>
      <c r="S2510" s="26"/>
      <c r="T2510" s="26"/>
      <c r="U2510" s="26"/>
      <c r="V2510" s="26"/>
      <c r="W2510" s="26"/>
      <c r="X2510" s="26"/>
      <c r="Y2510" s="26"/>
      <c r="Z2510" s="26"/>
      <c r="AA2510" s="26"/>
    </row>
    <row r="2511" spans="1:27" x14ac:dyDescent="0.25">
      <c r="B2511" s="22" t="s">
        <v>954</v>
      </c>
    </row>
    <row r="2512" spans="1:27" x14ac:dyDescent="0.25">
      <c r="B2512" t="s">
        <v>1007</v>
      </c>
      <c r="C2512" t="s">
        <v>956</v>
      </c>
      <c r="D2512" t="s">
        <v>1008</v>
      </c>
      <c r="E2512" s="29">
        <v>0.16</v>
      </c>
      <c r="F2512" t="s">
        <v>958</v>
      </c>
      <c r="G2512" t="s">
        <v>959</v>
      </c>
      <c r="H2512" s="30">
        <v>0</v>
      </c>
      <c r="I2512" t="s">
        <v>960</v>
      </c>
      <c r="J2512" s="31">
        <f>ROUND(E2512/I2510* H2512,5)</f>
        <v>0</v>
      </c>
      <c r="K2512" s="32"/>
    </row>
    <row r="2513" spans="1:27" x14ac:dyDescent="0.25">
      <c r="B2513" t="s">
        <v>1005</v>
      </c>
      <c r="C2513" t="s">
        <v>956</v>
      </c>
      <c r="D2513" t="s">
        <v>1006</v>
      </c>
      <c r="E2513" s="29">
        <v>0.16</v>
      </c>
      <c r="F2513" t="s">
        <v>958</v>
      </c>
      <c r="G2513" t="s">
        <v>959</v>
      </c>
      <c r="H2513" s="30">
        <v>0</v>
      </c>
      <c r="I2513" t="s">
        <v>960</v>
      </c>
      <c r="J2513" s="31">
        <f>ROUND(E2513/I2510* H2513,5)</f>
        <v>0</v>
      </c>
      <c r="K2513" s="32"/>
    </row>
    <row r="2514" spans="1:27" x14ac:dyDescent="0.25">
      <c r="D2514" s="33" t="s">
        <v>961</v>
      </c>
      <c r="E2514" s="32"/>
      <c r="H2514" s="32"/>
      <c r="K2514" s="30">
        <f>SUM(J2512:J2513)</f>
        <v>0</v>
      </c>
    </row>
    <row r="2515" spans="1:27" x14ac:dyDescent="0.25">
      <c r="B2515" s="22" t="s">
        <v>966</v>
      </c>
      <c r="E2515" s="32"/>
      <c r="H2515" s="32"/>
      <c r="K2515" s="32"/>
    </row>
    <row r="2516" spans="1:27" x14ac:dyDescent="0.25">
      <c r="B2516" t="s">
        <v>1820</v>
      </c>
      <c r="C2516" t="s">
        <v>17</v>
      </c>
      <c r="D2516" t="s">
        <v>1821</v>
      </c>
      <c r="E2516" s="29">
        <v>1</v>
      </c>
      <c r="G2516" t="s">
        <v>959</v>
      </c>
      <c r="H2516" s="30">
        <v>0</v>
      </c>
      <c r="I2516" t="s">
        <v>960</v>
      </c>
      <c r="J2516" s="31">
        <f>ROUND(E2516* H2516,5)</f>
        <v>0</v>
      </c>
      <c r="K2516" s="32"/>
    </row>
    <row r="2517" spans="1:27" x14ac:dyDescent="0.25">
      <c r="B2517" t="s">
        <v>1822</v>
      </c>
      <c r="C2517" t="s">
        <v>80</v>
      </c>
      <c r="D2517" t="s">
        <v>1823</v>
      </c>
      <c r="E2517" s="29">
        <v>1.02</v>
      </c>
      <c r="G2517" t="s">
        <v>959</v>
      </c>
      <c r="H2517" s="30">
        <v>0</v>
      </c>
      <c r="I2517" t="s">
        <v>960</v>
      </c>
      <c r="J2517" s="31">
        <f>ROUND(E2517* H2517,5)</f>
        <v>0</v>
      </c>
      <c r="K2517" s="32"/>
    </row>
    <row r="2518" spans="1:27" x14ac:dyDescent="0.25">
      <c r="B2518" t="s">
        <v>1824</v>
      </c>
      <c r="C2518" t="s">
        <v>17</v>
      </c>
      <c r="D2518" t="s">
        <v>1825</v>
      </c>
      <c r="E2518" s="29">
        <v>0.3</v>
      </c>
      <c r="G2518" t="s">
        <v>959</v>
      </c>
      <c r="H2518" s="30">
        <v>0</v>
      </c>
      <c r="I2518" t="s">
        <v>960</v>
      </c>
      <c r="J2518" s="31">
        <f>ROUND(E2518* H2518,5)</f>
        <v>0</v>
      </c>
      <c r="K2518" s="32"/>
    </row>
    <row r="2519" spans="1:27" x14ac:dyDescent="0.25">
      <c r="B2519" t="s">
        <v>1826</v>
      </c>
      <c r="C2519" t="s">
        <v>17</v>
      </c>
      <c r="D2519" t="s">
        <v>1827</v>
      </c>
      <c r="E2519" s="29">
        <v>0.4</v>
      </c>
      <c r="G2519" t="s">
        <v>959</v>
      </c>
      <c r="H2519" s="30">
        <v>0</v>
      </c>
      <c r="I2519" t="s">
        <v>960</v>
      </c>
      <c r="J2519" s="31">
        <f>ROUND(E2519* H2519,5)</f>
        <v>0</v>
      </c>
      <c r="K2519" s="32"/>
    </row>
    <row r="2520" spans="1:27" x14ac:dyDescent="0.25">
      <c r="D2520" s="33" t="s">
        <v>974</v>
      </c>
      <c r="E2520" s="32"/>
      <c r="H2520" s="32"/>
      <c r="K2520" s="30">
        <f>SUM(J2516:J2519)</f>
        <v>0</v>
      </c>
    </row>
    <row r="2521" spans="1:27" x14ac:dyDescent="0.25">
      <c r="E2521" s="32"/>
      <c r="H2521" s="32"/>
      <c r="K2521" s="32"/>
    </row>
    <row r="2522" spans="1:27" x14ac:dyDescent="0.25">
      <c r="D2522" s="33" t="s">
        <v>976</v>
      </c>
      <c r="E2522" s="32"/>
      <c r="H2522" s="32">
        <v>1.5</v>
      </c>
      <c r="I2522" t="s">
        <v>977</v>
      </c>
      <c r="J2522">
        <f>ROUND(H2522/100*K2514,5)</f>
        <v>0</v>
      </c>
      <c r="K2522" s="32"/>
    </row>
    <row r="2523" spans="1:27" x14ac:dyDescent="0.25">
      <c r="D2523" s="33" t="s">
        <v>975</v>
      </c>
      <c r="E2523" s="32"/>
      <c r="H2523" s="32"/>
      <c r="K2523" s="34">
        <f>SUM(J2511:J2522)</f>
        <v>0</v>
      </c>
    </row>
    <row r="2524" spans="1:27" x14ac:dyDescent="0.25">
      <c r="D2524" s="33" t="s">
        <v>978</v>
      </c>
      <c r="E2524" s="32"/>
      <c r="H2524" s="32"/>
      <c r="K2524" s="34">
        <f>SUM(K2523:K2523)</f>
        <v>0</v>
      </c>
    </row>
    <row r="2526" spans="1:27" ht="45" customHeight="1" x14ac:dyDescent="0.25">
      <c r="A2526" s="25" t="s">
        <v>1828</v>
      </c>
      <c r="B2526" s="25" t="s">
        <v>321</v>
      </c>
      <c r="C2526" s="26" t="s">
        <v>80</v>
      </c>
      <c r="D2526" s="9" t="s">
        <v>322</v>
      </c>
      <c r="E2526" s="8"/>
      <c r="F2526" s="8"/>
      <c r="G2526" s="26"/>
      <c r="H2526" s="27" t="s">
        <v>953</v>
      </c>
      <c r="I2526" s="7">
        <v>1</v>
      </c>
      <c r="J2526" s="6"/>
      <c r="K2526" s="28">
        <f>ROUND(K2539,2)</f>
        <v>0</v>
      </c>
      <c r="L2526" s="26"/>
      <c r="M2526" s="26"/>
      <c r="N2526" s="26"/>
      <c r="O2526" s="26"/>
      <c r="P2526" s="26"/>
      <c r="Q2526" s="26"/>
      <c r="R2526" s="26"/>
      <c r="S2526" s="26"/>
      <c r="T2526" s="26"/>
      <c r="U2526" s="26"/>
      <c r="V2526" s="26"/>
      <c r="W2526" s="26"/>
      <c r="X2526" s="26"/>
      <c r="Y2526" s="26"/>
      <c r="Z2526" s="26"/>
      <c r="AA2526" s="26"/>
    </row>
    <row r="2527" spans="1:27" x14ac:dyDescent="0.25">
      <c r="B2527" s="22" t="s">
        <v>954</v>
      </c>
    </row>
    <row r="2528" spans="1:27" x14ac:dyDescent="0.25">
      <c r="B2528" t="s">
        <v>1005</v>
      </c>
      <c r="C2528" t="s">
        <v>956</v>
      </c>
      <c r="D2528" t="s">
        <v>1006</v>
      </c>
      <c r="E2528" s="29">
        <v>8.5000000000000006E-2</v>
      </c>
      <c r="F2528" t="s">
        <v>958</v>
      </c>
      <c r="G2528" t="s">
        <v>959</v>
      </c>
      <c r="H2528" s="30">
        <v>0</v>
      </c>
      <c r="I2528" t="s">
        <v>960</v>
      </c>
      <c r="J2528" s="31">
        <f>ROUND(E2528/I2526* H2528,5)</f>
        <v>0</v>
      </c>
      <c r="K2528" s="32"/>
    </row>
    <row r="2529" spans="1:27" x14ac:dyDescent="0.25">
      <c r="B2529" t="s">
        <v>1007</v>
      </c>
      <c r="C2529" t="s">
        <v>956</v>
      </c>
      <c r="D2529" t="s">
        <v>1008</v>
      </c>
      <c r="E2529" s="29">
        <v>8.5000000000000006E-2</v>
      </c>
      <c r="F2529" t="s">
        <v>958</v>
      </c>
      <c r="G2529" t="s">
        <v>959</v>
      </c>
      <c r="H2529" s="30">
        <v>0</v>
      </c>
      <c r="I2529" t="s">
        <v>960</v>
      </c>
      <c r="J2529" s="31">
        <f>ROUND(E2529/I2526* H2529,5)</f>
        <v>0</v>
      </c>
      <c r="K2529" s="32"/>
    </row>
    <row r="2530" spans="1:27" x14ac:dyDescent="0.25">
      <c r="D2530" s="33" t="s">
        <v>961</v>
      </c>
      <c r="E2530" s="32"/>
      <c r="H2530" s="32"/>
      <c r="K2530" s="30">
        <f>SUM(J2528:J2529)</f>
        <v>0</v>
      </c>
    </row>
    <row r="2531" spans="1:27" x14ac:dyDescent="0.25">
      <c r="B2531" s="22" t="s">
        <v>966</v>
      </c>
      <c r="E2531" s="32"/>
      <c r="H2531" s="32"/>
      <c r="K2531" s="32"/>
    </row>
    <row r="2532" spans="1:27" x14ac:dyDescent="0.25">
      <c r="B2532" t="s">
        <v>1829</v>
      </c>
      <c r="C2532" t="s">
        <v>80</v>
      </c>
      <c r="D2532" t="s">
        <v>1830</v>
      </c>
      <c r="E2532" s="29">
        <v>1.02</v>
      </c>
      <c r="G2532" t="s">
        <v>959</v>
      </c>
      <c r="H2532" s="30">
        <v>0</v>
      </c>
      <c r="I2532" t="s">
        <v>960</v>
      </c>
      <c r="J2532" s="31">
        <f>ROUND(E2532* H2532,5)</f>
        <v>0</v>
      </c>
      <c r="K2532" s="32"/>
    </row>
    <row r="2533" spans="1:27" x14ac:dyDescent="0.25">
      <c r="B2533" t="s">
        <v>1831</v>
      </c>
      <c r="C2533" t="s">
        <v>17</v>
      </c>
      <c r="D2533" t="s">
        <v>1832</v>
      </c>
      <c r="E2533" s="29">
        <v>1</v>
      </c>
      <c r="G2533" t="s">
        <v>959</v>
      </c>
      <c r="H2533" s="30">
        <v>0</v>
      </c>
      <c r="I2533" t="s">
        <v>960</v>
      </c>
      <c r="J2533" s="31">
        <f>ROUND(E2533* H2533,5)</f>
        <v>0</v>
      </c>
      <c r="K2533" s="32"/>
    </row>
    <row r="2534" spans="1:27" x14ac:dyDescent="0.25">
      <c r="B2534" t="s">
        <v>1833</v>
      </c>
      <c r="C2534" t="s">
        <v>17</v>
      </c>
      <c r="D2534" t="s">
        <v>1834</v>
      </c>
      <c r="E2534" s="29">
        <v>0.3</v>
      </c>
      <c r="G2534" t="s">
        <v>959</v>
      </c>
      <c r="H2534" s="30">
        <v>0</v>
      </c>
      <c r="I2534" t="s">
        <v>960</v>
      </c>
      <c r="J2534" s="31">
        <f>ROUND(E2534* H2534,5)</f>
        <v>0</v>
      </c>
      <c r="K2534" s="32"/>
    </row>
    <row r="2535" spans="1:27" x14ac:dyDescent="0.25">
      <c r="D2535" s="33" t="s">
        <v>974</v>
      </c>
      <c r="E2535" s="32"/>
      <c r="H2535" s="32"/>
      <c r="K2535" s="30">
        <f>SUM(J2532:J2534)</f>
        <v>0</v>
      </c>
    </row>
    <row r="2536" spans="1:27" x14ac:dyDescent="0.25">
      <c r="E2536" s="32"/>
      <c r="H2536" s="32"/>
      <c r="K2536" s="32"/>
    </row>
    <row r="2537" spans="1:27" x14ac:dyDescent="0.25">
      <c r="D2537" s="33" t="s">
        <v>976</v>
      </c>
      <c r="E2537" s="32"/>
      <c r="H2537" s="32">
        <v>1.5</v>
      </c>
      <c r="I2537" t="s">
        <v>977</v>
      </c>
      <c r="J2537">
        <f>ROUND(H2537/100*K2530,5)</f>
        <v>0</v>
      </c>
      <c r="K2537" s="32"/>
    </row>
    <row r="2538" spans="1:27" x14ac:dyDescent="0.25">
      <c r="D2538" s="33" t="s">
        <v>975</v>
      </c>
      <c r="E2538" s="32"/>
      <c r="H2538" s="32"/>
      <c r="K2538" s="34">
        <f>SUM(J2527:J2537)</f>
        <v>0</v>
      </c>
    </row>
    <row r="2539" spans="1:27" x14ac:dyDescent="0.25">
      <c r="D2539" s="33" t="s">
        <v>978</v>
      </c>
      <c r="E2539" s="32"/>
      <c r="H2539" s="32"/>
      <c r="K2539" s="34">
        <f>SUM(K2538:K2538)</f>
        <v>0</v>
      </c>
    </row>
    <row r="2541" spans="1:27" ht="45" customHeight="1" x14ac:dyDescent="0.25">
      <c r="A2541" s="25" t="s">
        <v>1835</v>
      </c>
      <c r="B2541" s="25" t="s">
        <v>337</v>
      </c>
      <c r="C2541" s="26" t="s">
        <v>80</v>
      </c>
      <c r="D2541" s="9" t="s">
        <v>338</v>
      </c>
      <c r="E2541" s="8"/>
      <c r="F2541" s="8"/>
      <c r="G2541" s="26"/>
      <c r="H2541" s="27" t="s">
        <v>953</v>
      </c>
      <c r="I2541" s="7">
        <v>1</v>
      </c>
      <c r="J2541" s="6"/>
      <c r="K2541" s="28">
        <f>ROUND(K2554,2)</f>
        <v>0</v>
      </c>
      <c r="L2541" s="26"/>
      <c r="M2541" s="26"/>
      <c r="N2541" s="26"/>
      <c r="O2541" s="26"/>
      <c r="P2541" s="26"/>
      <c r="Q2541" s="26"/>
      <c r="R2541" s="26"/>
      <c r="S2541" s="26"/>
      <c r="T2541" s="26"/>
      <c r="U2541" s="26"/>
      <c r="V2541" s="26"/>
      <c r="W2541" s="26"/>
      <c r="X2541" s="26"/>
      <c r="Y2541" s="26"/>
      <c r="Z2541" s="26"/>
      <c r="AA2541" s="26"/>
    </row>
    <row r="2542" spans="1:27" x14ac:dyDescent="0.25">
      <c r="B2542" s="22" t="s">
        <v>954</v>
      </c>
    </row>
    <row r="2543" spans="1:27" x14ac:dyDescent="0.25">
      <c r="B2543" t="s">
        <v>1007</v>
      </c>
      <c r="C2543" t="s">
        <v>956</v>
      </c>
      <c r="D2543" t="s">
        <v>1008</v>
      </c>
      <c r="E2543" s="29">
        <v>8.5000000000000006E-2</v>
      </c>
      <c r="F2543" t="s">
        <v>958</v>
      </c>
      <c r="G2543" t="s">
        <v>959</v>
      </c>
      <c r="H2543" s="30">
        <v>0</v>
      </c>
      <c r="I2543" t="s">
        <v>960</v>
      </c>
      <c r="J2543" s="31">
        <f>ROUND(E2543/I2541* H2543,5)</f>
        <v>0</v>
      </c>
      <c r="K2543" s="32"/>
    </row>
    <row r="2544" spans="1:27" x14ac:dyDescent="0.25">
      <c r="B2544" t="s">
        <v>1005</v>
      </c>
      <c r="C2544" t="s">
        <v>956</v>
      </c>
      <c r="D2544" t="s">
        <v>1006</v>
      </c>
      <c r="E2544" s="29">
        <v>8.5000000000000006E-2</v>
      </c>
      <c r="F2544" t="s">
        <v>958</v>
      </c>
      <c r="G2544" t="s">
        <v>959</v>
      </c>
      <c r="H2544" s="30">
        <v>0</v>
      </c>
      <c r="I2544" t="s">
        <v>960</v>
      </c>
      <c r="J2544" s="31">
        <f>ROUND(E2544/I2541* H2544,5)</f>
        <v>0</v>
      </c>
      <c r="K2544" s="32"/>
    </row>
    <row r="2545" spans="1:27" x14ac:dyDescent="0.25">
      <c r="D2545" s="33" t="s">
        <v>961</v>
      </c>
      <c r="E2545" s="32"/>
      <c r="H2545" s="32"/>
      <c r="K2545" s="30">
        <f>SUM(J2543:J2544)</f>
        <v>0</v>
      </c>
    </row>
    <row r="2546" spans="1:27" x14ac:dyDescent="0.25">
      <c r="B2546" s="22" t="s">
        <v>966</v>
      </c>
      <c r="E2546" s="32"/>
      <c r="H2546" s="32"/>
      <c r="K2546" s="32"/>
    </row>
    <row r="2547" spans="1:27" x14ac:dyDescent="0.25">
      <c r="B2547" t="s">
        <v>1836</v>
      </c>
      <c r="C2547" t="s">
        <v>80</v>
      </c>
      <c r="D2547" t="s">
        <v>1830</v>
      </c>
      <c r="E2547" s="29">
        <v>1.02</v>
      </c>
      <c r="G2547" t="s">
        <v>959</v>
      </c>
      <c r="H2547" s="30">
        <v>0</v>
      </c>
      <c r="I2547" t="s">
        <v>960</v>
      </c>
      <c r="J2547" s="31">
        <f>ROUND(E2547* H2547,5)</f>
        <v>0</v>
      </c>
      <c r="K2547" s="32"/>
    </row>
    <row r="2548" spans="1:27" x14ac:dyDescent="0.25">
      <c r="B2548" t="s">
        <v>1831</v>
      </c>
      <c r="C2548" t="s">
        <v>17</v>
      </c>
      <c r="D2548" t="s">
        <v>1832</v>
      </c>
      <c r="E2548" s="29">
        <v>1</v>
      </c>
      <c r="G2548" t="s">
        <v>959</v>
      </c>
      <c r="H2548" s="30">
        <v>0</v>
      </c>
      <c r="I2548" t="s">
        <v>960</v>
      </c>
      <c r="J2548" s="31">
        <f>ROUND(E2548* H2548,5)</f>
        <v>0</v>
      </c>
      <c r="K2548" s="32"/>
    </row>
    <row r="2549" spans="1:27" x14ac:dyDescent="0.25">
      <c r="B2549" t="s">
        <v>1833</v>
      </c>
      <c r="C2549" t="s">
        <v>17</v>
      </c>
      <c r="D2549" t="s">
        <v>1834</v>
      </c>
      <c r="E2549" s="29">
        <v>0.3</v>
      </c>
      <c r="G2549" t="s">
        <v>959</v>
      </c>
      <c r="H2549" s="30">
        <v>0</v>
      </c>
      <c r="I2549" t="s">
        <v>960</v>
      </c>
      <c r="J2549" s="31">
        <f>ROUND(E2549* H2549,5)</f>
        <v>0</v>
      </c>
      <c r="K2549" s="32"/>
    </row>
    <row r="2550" spans="1:27" x14ac:dyDescent="0.25">
      <c r="D2550" s="33" t="s">
        <v>974</v>
      </c>
      <c r="E2550" s="32"/>
      <c r="H2550" s="32"/>
      <c r="K2550" s="30">
        <f>SUM(J2547:J2549)</f>
        <v>0</v>
      </c>
    </row>
    <row r="2551" spans="1:27" x14ac:dyDescent="0.25">
      <c r="E2551" s="32"/>
      <c r="H2551" s="32"/>
      <c r="K2551" s="32"/>
    </row>
    <row r="2552" spans="1:27" x14ac:dyDescent="0.25">
      <c r="D2552" s="33" t="s">
        <v>976</v>
      </c>
      <c r="E2552" s="32"/>
      <c r="H2552" s="32">
        <v>1.5</v>
      </c>
      <c r="I2552" t="s">
        <v>977</v>
      </c>
      <c r="J2552">
        <f>ROUND(H2552/100*K2545,5)</f>
        <v>0</v>
      </c>
      <c r="K2552" s="32"/>
    </row>
    <row r="2553" spans="1:27" x14ac:dyDescent="0.25">
      <c r="D2553" s="33" t="s">
        <v>975</v>
      </c>
      <c r="E2553" s="32"/>
      <c r="H2553" s="32"/>
      <c r="K2553" s="34">
        <f>SUM(J2542:J2552)</f>
        <v>0</v>
      </c>
    </row>
    <row r="2554" spans="1:27" x14ac:dyDescent="0.25">
      <c r="D2554" s="33" t="s">
        <v>978</v>
      </c>
      <c r="E2554" s="32"/>
      <c r="H2554" s="32"/>
      <c r="K2554" s="34">
        <f>SUM(K2553:K2553)</f>
        <v>0</v>
      </c>
    </row>
    <row r="2556" spans="1:27" ht="45" customHeight="1" x14ac:dyDescent="0.25">
      <c r="A2556" s="25" t="s">
        <v>1837</v>
      </c>
      <c r="B2556" s="25" t="s">
        <v>325</v>
      </c>
      <c r="C2556" s="26" t="s">
        <v>80</v>
      </c>
      <c r="D2556" s="9" t="s">
        <v>326</v>
      </c>
      <c r="E2556" s="8"/>
      <c r="F2556" s="8"/>
      <c r="G2556" s="26"/>
      <c r="H2556" s="27" t="s">
        <v>953</v>
      </c>
      <c r="I2556" s="7">
        <v>1</v>
      </c>
      <c r="J2556" s="6"/>
      <c r="K2556" s="28">
        <f>ROUND(K2569,2)</f>
        <v>0</v>
      </c>
      <c r="L2556" s="26"/>
      <c r="M2556" s="26"/>
      <c r="N2556" s="26"/>
      <c r="O2556" s="26"/>
      <c r="P2556" s="26"/>
      <c r="Q2556" s="26"/>
      <c r="R2556" s="26"/>
      <c r="S2556" s="26"/>
      <c r="T2556" s="26"/>
      <c r="U2556" s="26"/>
      <c r="V2556" s="26"/>
      <c r="W2556" s="26"/>
      <c r="X2556" s="26"/>
      <c r="Y2556" s="26"/>
      <c r="Z2556" s="26"/>
      <c r="AA2556" s="26"/>
    </row>
    <row r="2557" spans="1:27" x14ac:dyDescent="0.25">
      <c r="B2557" s="22" t="s">
        <v>954</v>
      </c>
    </row>
    <row r="2558" spans="1:27" x14ac:dyDescent="0.25">
      <c r="B2558" t="s">
        <v>1007</v>
      </c>
      <c r="C2558" t="s">
        <v>956</v>
      </c>
      <c r="D2558" t="s">
        <v>1008</v>
      </c>
      <c r="E2558" s="29">
        <v>8.5000000000000006E-2</v>
      </c>
      <c r="F2558" t="s">
        <v>958</v>
      </c>
      <c r="G2558" t="s">
        <v>959</v>
      </c>
      <c r="H2558" s="30">
        <v>0</v>
      </c>
      <c r="I2558" t="s">
        <v>960</v>
      </c>
      <c r="J2558" s="31">
        <f>ROUND(E2558/I2556* H2558,5)</f>
        <v>0</v>
      </c>
      <c r="K2558" s="32"/>
    </row>
    <row r="2559" spans="1:27" x14ac:dyDescent="0.25">
      <c r="B2559" t="s">
        <v>1005</v>
      </c>
      <c r="C2559" t="s">
        <v>956</v>
      </c>
      <c r="D2559" t="s">
        <v>1006</v>
      </c>
      <c r="E2559" s="29">
        <v>8.5000000000000006E-2</v>
      </c>
      <c r="F2559" t="s">
        <v>958</v>
      </c>
      <c r="G2559" t="s">
        <v>959</v>
      </c>
      <c r="H2559" s="30">
        <v>0</v>
      </c>
      <c r="I2559" t="s">
        <v>960</v>
      </c>
      <c r="J2559" s="31">
        <f>ROUND(E2559/I2556* H2559,5)</f>
        <v>0</v>
      </c>
      <c r="K2559" s="32"/>
    </row>
    <row r="2560" spans="1:27" x14ac:dyDescent="0.25">
      <c r="D2560" s="33" t="s">
        <v>961</v>
      </c>
      <c r="E2560" s="32"/>
      <c r="H2560" s="32"/>
      <c r="K2560" s="30">
        <f>SUM(J2558:J2559)</f>
        <v>0</v>
      </c>
    </row>
    <row r="2561" spans="1:27" x14ac:dyDescent="0.25">
      <c r="B2561" s="22" t="s">
        <v>966</v>
      </c>
      <c r="E2561" s="32"/>
      <c r="H2561" s="32"/>
      <c r="K2561" s="32"/>
    </row>
    <row r="2562" spans="1:27" x14ac:dyDescent="0.25">
      <c r="B2562" t="s">
        <v>1831</v>
      </c>
      <c r="C2562" t="s">
        <v>17</v>
      </c>
      <c r="D2562" t="s">
        <v>1832</v>
      </c>
      <c r="E2562" s="29">
        <v>1</v>
      </c>
      <c r="G2562" t="s">
        <v>959</v>
      </c>
      <c r="H2562" s="30">
        <v>0</v>
      </c>
      <c r="I2562" t="s">
        <v>960</v>
      </c>
      <c r="J2562" s="31">
        <f>ROUND(E2562* H2562,5)</f>
        <v>0</v>
      </c>
      <c r="K2562" s="32"/>
    </row>
    <row r="2563" spans="1:27" x14ac:dyDescent="0.25">
      <c r="B2563" t="s">
        <v>1838</v>
      </c>
      <c r="C2563" t="s">
        <v>80</v>
      </c>
      <c r="D2563" t="s">
        <v>1830</v>
      </c>
      <c r="E2563" s="29">
        <v>1.02</v>
      </c>
      <c r="G2563" t="s">
        <v>959</v>
      </c>
      <c r="H2563" s="30">
        <v>0</v>
      </c>
      <c r="I2563" t="s">
        <v>960</v>
      </c>
      <c r="J2563" s="31">
        <f>ROUND(E2563* H2563,5)</f>
        <v>0</v>
      </c>
      <c r="K2563" s="32"/>
    </row>
    <row r="2564" spans="1:27" x14ac:dyDescent="0.25">
      <c r="B2564" t="s">
        <v>1833</v>
      </c>
      <c r="C2564" t="s">
        <v>17</v>
      </c>
      <c r="D2564" t="s">
        <v>1834</v>
      </c>
      <c r="E2564" s="29">
        <v>0.3</v>
      </c>
      <c r="G2564" t="s">
        <v>959</v>
      </c>
      <c r="H2564" s="30">
        <v>0</v>
      </c>
      <c r="I2564" t="s">
        <v>960</v>
      </c>
      <c r="J2564" s="31">
        <f>ROUND(E2564* H2564,5)</f>
        <v>0</v>
      </c>
      <c r="K2564" s="32"/>
    </row>
    <row r="2565" spans="1:27" x14ac:dyDescent="0.25">
      <c r="D2565" s="33" t="s">
        <v>974</v>
      </c>
      <c r="E2565" s="32"/>
      <c r="H2565" s="32"/>
      <c r="K2565" s="30">
        <f>SUM(J2562:J2564)</f>
        <v>0</v>
      </c>
    </row>
    <row r="2566" spans="1:27" x14ac:dyDescent="0.25">
      <c r="E2566" s="32"/>
      <c r="H2566" s="32"/>
      <c r="K2566" s="32"/>
    </row>
    <row r="2567" spans="1:27" x14ac:dyDescent="0.25">
      <c r="D2567" s="33" t="s">
        <v>976</v>
      </c>
      <c r="E2567" s="32"/>
      <c r="H2567" s="32">
        <v>1.5</v>
      </c>
      <c r="I2567" t="s">
        <v>977</v>
      </c>
      <c r="J2567">
        <f>ROUND(H2567/100*K2560,5)</f>
        <v>0</v>
      </c>
      <c r="K2567" s="32"/>
    </row>
    <row r="2568" spans="1:27" x14ac:dyDescent="0.25">
      <c r="D2568" s="33" t="s">
        <v>975</v>
      </c>
      <c r="E2568" s="32"/>
      <c r="H2568" s="32"/>
      <c r="K2568" s="34">
        <f>SUM(J2557:J2567)</f>
        <v>0</v>
      </c>
    </row>
    <row r="2569" spans="1:27" x14ac:dyDescent="0.25">
      <c r="D2569" s="33" t="s">
        <v>978</v>
      </c>
      <c r="E2569" s="32"/>
      <c r="H2569" s="32"/>
      <c r="K2569" s="34">
        <f>SUM(K2568:K2568)</f>
        <v>0</v>
      </c>
    </row>
    <row r="2571" spans="1:27" ht="45" customHeight="1" x14ac:dyDescent="0.25">
      <c r="A2571" s="25" t="s">
        <v>1839</v>
      </c>
      <c r="B2571" s="25" t="s">
        <v>323</v>
      </c>
      <c r="C2571" s="26" t="s">
        <v>80</v>
      </c>
      <c r="D2571" s="9" t="s">
        <v>324</v>
      </c>
      <c r="E2571" s="8"/>
      <c r="F2571" s="8"/>
      <c r="G2571" s="26"/>
      <c r="H2571" s="27" t="s">
        <v>953</v>
      </c>
      <c r="I2571" s="7">
        <v>1</v>
      </c>
      <c r="J2571" s="6"/>
      <c r="K2571" s="28">
        <f>ROUND(K2584,2)</f>
        <v>0</v>
      </c>
      <c r="L2571" s="26"/>
      <c r="M2571" s="26"/>
      <c r="N2571" s="26"/>
      <c r="O2571" s="26"/>
      <c r="P2571" s="26"/>
      <c r="Q2571" s="26"/>
      <c r="R2571" s="26"/>
      <c r="S2571" s="26"/>
      <c r="T2571" s="26"/>
      <c r="U2571" s="26"/>
      <c r="V2571" s="26"/>
      <c r="W2571" s="26"/>
      <c r="X2571" s="26"/>
      <c r="Y2571" s="26"/>
      <c r="Z2571" s="26"/>
      <c r="AA2571" s="26"/>
    </row>
    <row r="2572" spans="1:27" x14ac:dyDescent="0.25">
      <c r="B2572" s="22" t="s">
        <v>954</v>
      </c>
    </row>
    <row r="2573" spans="1:27" x14ac:dyDescent="0.25">
      <c r="B2573" t="s">
        <v>1007</v>
      </c>
      <c r="C2573" t="s">
        <v>956</v>
      </c>
      <c r="D2573" t="s">
        <v>1008</v>
      </c>
      <c r="E2573" s="29">
        <v>8.5000000000000006E-2</v>
      </c>
      <c r="F2573" t="s">
        <v>958</v>
      </c>
      <c r="G2573" t="s">
        <v>959</v>
      </c>
      <c r="H2573" s="30">
        <v>0</v>
      </c>
      <c r="I2573" t="s">
        <v>960</v>
      </c>
      <c r="J2573" s="31">
        <f>ROUND(E2573/I2571* H2573,5)</f>
        <v>0</v>
      </c>
      <c r="K2573" s="32"/>
    </row>
    <row r="2574" spans="1:27" x14ac:dyDescent="0.25">
      <c r="B2574" t="s">
        <v>1005</v>
      </c>
      <c r="C2574" t="s">
        <v>956</v>
      </c>
      <c r="D2574" t="s">
        <v>1006</v>
      </c>
      <c r="E2574" s="29">
        <v>8.5000000000000006E-2</v>
      </c>
      <c r="F2574" t="s">
        <v>958</v>
      </c>
      <c r="G2574" t="s">
        <v>959</v>
      </c>
      <c r="H2574" s="30">
        <v>0</v>
      </c>
      <c r="I2574" t="s">
        <v>960</v>
      </c>
      <c r="J2574" s="31">
        <f>ROUND(E2574/I2571* H2574,5)</f>
        <v>0</v>
      </c>
      <c r="K2574" s="32"/>
    </row>
    <row r="2575" spans="1:27" x14ac:dyDescent="0.25">
      <c r="D2575" s="33" t="s">
        <v>961</v>
      </c>
      <c r="E2575" s="32"/>
      <c r="H2575" s="32"/>
      <c r="K2575" s="30">
        <f>SUM(J2573:J2574)</f>
        <v>0</v>
      </c>
    </row>
    <row r="2576" spans="1:27" x14ac:dyDescent="0.25">
      <c r="B2576" s="22" t="s">
        <v>966</v>
      </c>
      <c r="E2576" s="32"/>
      <c r="H2576" s="32"/>
      <c r="K2576" s="32"/>
    </row>
    <row r="2577" spans="1:27" x14ac:dyDescent="0.25">
      <c r="B2577" t="s">
        <v>1840</v>
      </c>
      <c r="C2577" t="s">
        <v>80</v>
      </c>
      <c r="D2577" t="s">
        <v>1830</v>
      </c>
      <c r="E2577" s="29">
        <v>1.02</v>
      </c>
      <c r="G2577" t="s">
        <v>959</v>
      </c>
      <c r="H2577" s="30">
        <v>0</v>
      </c>
      <c r="I2577" t="s">
        <v>960</v>
      </c>
      <c r="J2577" s="31">
        <f>ROUND(E2577* H2577,5)</f>
        <v>0</v>
      </c>
      <c r="K2577" s="32"/>
    </row>
    <row r="2578" spans="1:27" x14ac:dyDescent="0.25">
      <c r="B2578" t="s">
        <v>1833</v>
      </c>
      <c r="C2578" t="s">
        <v>17</v>
      </c>
      <c r="D2578" t="s">
        <v>1834</v>
      </c>
      <c r="E2578" s="29">
        <v>0.3</v>
      </c>
      <c r="G2578" t="s">
        <v>959</v>
      </c>
      <c r="H2578" s="30">
        <v>0</v>
      </c>
      <c r="I2578" t="s">
        <v>960</v>
      </c>
      <c r="J2578" s="31">
        <f>ROUND(E2578* H2578,5)</f>
        <v>0</v>
      </c>
      <c r="K2578" s="32"/>
    </row>
    <row r="2579" spans="1:27" x14ac:dyDescent="0.25">
      <c r="B2579" t="s">
        <v>1831</v>
      </c>
      <c r="C2579" t="s">
        <v>17</v>
      </c>
      <c r="D2579" t="s">
        <v>1832</v>
      </c>
      <c r="E2579" s="29">
        <v>1</v>
      </c>
      <c r="G2579" t="s">
        <v>959</v>
      </c>
      <c r="H2579" s="30">
        <v>0</v>
      </c>
      <c r="I2579" t="s">
        <v>960</v>
      </c>
      <c r="J2579" s="31">
        <f>ROUND(E2579* H2579,5)</f>
        <v>0</v>
      </c>
      <c r="K2579" s="32"/>
    </row>
    <row r="2580" spans="1:27" x14ac:dyDescent="0.25">
      <c r="D2580" s="33" t="s">
        <v>974</v>
      </c>
      <c r="E2580" s="32"/>
      <c r="H2580" s="32"/>
      <c r="K2580" s="30">
        <f>SUM(J2577:J2579)</f>
        <v>0</v>
      </c>
    </row>
    <row r="2581" spans="1:27" x14ac:dyDescent="0.25">
      <c r="E2581" s="32"/>
      <c r="H2581" s="32"/>
      <c r="K2581" s="32"/>
    </row>
    <row r="2582" spans="1:27" x14ac:dyDescent="0.25">
      <c r="D2582" s="33" t="s">
        <v>976</v>
      </c>
      <c r="E2582" s="32"/>
      <c r="H2582" s="32">
        <v>1.5</v>
      </c>
      <c r="I2582" t="s">
        <v>977</v>
      </c>
      <c r="J2582">
        <f>ROUND(H2582/100*K2575,5)</f>
        <v>0</v>
      </c>
      <c r="K2582" s="32"/>
    </row>
    <row r="2583" spans="1:27" x14ac:dyDescent="0.25">
      <c r="D2583" s="33" t="s">
        <v>975</v>
      </c>
      <c r="E2583" s="32"/>
      <c r="H2583" s="32"/>
      <c r="K2583" s="34">
        <f>SUM(J2572:J2582)</f>
        <v>0</v>
      </c>
    </row>
    <row r="2584" spans="1:27" x14ac:dyDescent="0.25">
      <c r="D2584" s="33" t="s">
        <v>978</v>
      </c>
      <c r="E2584" s="32"/>
      <c r="H2584" s="32"/>
      <c r="K2584" s="34">
        <f>SUM(K2583:K2583)</f>
        <v>0</v>
      </c>
    </row>
    <row r="2586" spans="1:27" ht="45" customHeight="1" x14ac:dyDescent="0.25">
      <c r="A2586" s="25" t="s">
        <v>1841</v>
      </c>
      <c r="B2586" s="25" t="s">
        <v>327</v>
      </c>
      <c r="C2586" s="26" t="s">
        <v>80</v>
      </c>
      <c r="D2586" s="9" t="s">
        <v>328</v>
      </c>
      <c r="E2586" s="8"/>
      <c r="F2586" s="8"/>
      <c r="G2586" s="26"/>
      <c r="H2586" s="27" t="s">
        <v>953</v>
      </c>
      <c r="I2586" s="7">
        <v>1</v>
      </c>
      <c r="J2586" s="6"/>
      <c r="K2586" s="28">
        <f>ROUND(K2599,2)</f>
        <v>0</v>
      </c>
      <c r="L2586" s="26"/>
      <c r="M2586" s="26"/>
      <c r="N2586" s="26"/>
      <c r="O2586" s="26"/>
      <c r="P2586" s="26"/>
      <c r="Q2586" s="26"/>
      <c r="R2586" s="26"/>
      <c r="S2586" s="26"/>
      <c r="T2586" s="26"/>
      <c r="U2586" s="26"/>
      <c r="V2586" s="26"/>
      <c r="W2586" s="26"/>
      <c r="X2586" s="26"/>
      <c r="Y2586" s="26"/>
      <c r="Z2586" s="26"/>
      <c r="AA2586" s="26"/>
    </row>
    <row r="2587" spans="1:27" x14ac:dyDescent="0.25">
      <c r="B2587" s="22" t="s">
        <v>954</v>
      </c>
    </row>
    <row r="2588" spans="1:27" x14ac:dyDescent="0.25">
      <c r="B2588" t="s">
        <v>1007</v>
      </c>
      <c r="C2588" t="s">
        <v>956</v>
      </c>
      <c r="D2588" t="s">
        <v>1008</v>
      </c>
      <c r="E2588" s="29">
        <v>8.5000000000000006E-2</v>
      </c>
      <c r="F2588" t="s">
        <v>958</v>
      </c>
      <c r="G2588" t="s">
        <v>959</v>
      </c>
      <c r="H2588" s="30">
        <v>0</v>
      </c>
      <c r="I2588" t="s">
        <v>960</v>
      </c>
      <c r="J2588" s="31">
        <f>ROUND(E2588/I2586* H2588,5)</f>
        <v>0</v>
      </c>
      <c r="K2588" s="32"/>
    </row>
    <row r="2589" spans="1:27" x14ac:dyDescent="0.25">
      <c r="B2589" t="s">
        <v>1005</v>
      </c>
      <c r="C2589" t="s">
        <v>956</v>
      </c>
      <c r="D2589" t="s">
        <v>1006</v>
      </c>
      <c r="E2589" s="29">
        <v>8.5000000000000006E-2</v>
      </c>
      <c r="F2589" t="s">
        <v>958</v>
      </c>
      <c r="G2589" t="s">
        <v>959</v>
      </c>
      <c r="H2589" s="30">
        <v>0</v>
      </c>
      <c r="I2589" t="s">
        <v>960</v>
      </c>
      <c r="J2589" s="31">
        <f>ROUND(E2589/I2586* H2589,5)</f>
        <v>0</v>
      </c>
      <c r="K2589" s="32"/>
    </row>
    <row r="2590" spans="1:27" x14ac:dyDescent="0.25">
      <c r="D2590" s="33" t="s">
        <v>961</v>
      </c>
      <c r="E2590" s="32"/>
      <c r="H2590" s="32"/>
      <c r="K2590" s="30">
        <f>SUM(J2588:J2589)</f>
        <v>0</v>
      </c>
    </row>
    <row r="2591" spans="1:27" x14ac:dyDescent="0.25">
      <c r="B2591" s="22" t="s">
        <v>966</v>
      </c>
      <c r="E2591" s="32"/>
      <c r="H2591" s="32"/>
      <c r="K2591" s="32"/>
    </row>
    <row r="2592" spans="1:27" x14ac:dyDescent="0.25">
      <c r="B2592" t="s">
        <v>1833</v>
      </c>
      <c r="C2592" t="s">
        <v>17</v>
      </c>
      <c r="D2592" t="s">
        <v>1834</v>
      </c>
      <c r="E2592" s="29">
        <v>0.3</v>
      </c>
      <c r="G2592" t="s">
        <v>959</v>
      </c>
      <c r="H2592" s="30">
        <v>0</v>
      </c>
      <c r="I2592" t="s">
        <v>960</v>
      </c>
      <c r="J2592" s="31">
        <f>ROUND(E2592* H2592,5)</f>
        <v>0</v>
      </c>
      <c r="K2592" s="32"/>
    </row>
    <row r="2593" spans="1:27" x14ac:dyDescent="0.25">
      <c r="B2593" t="s">
        <v>1831</v>
      </c>
      <c r="C2593" t="s">
        <v>17</v>
      </c>
      <c r="D2593" t="s">
        <v>1832</v>
      </c>
      <c r="E2593" s="29">
        <v>1</v>
      </c>
      <c r="G2593" t="s">
        <v>959</v>
      </c>
      <c r="H2593" s="30">
        <v>0</v>
      </c>
      <c r="I2593" t="s">
        <v>960</v>
      </c>
      <c r="J2593" s="31">
        <f>ROUND(E2593* H2593,5)</f>
        <v>0</v>
      </c>
      <c r="K2593" s="32"/>
    </row>
    <row r="2594" spans="1:27" x14ac:dyDescent="0.25">
      <c r="B2594" t="s">
        <v>1842</v>
      </c>
      <c r="C2594" t="s">
        <v>80</v>
      </c>
      <c r="D2594" t="s">
        <v>1830</v>
      </c>
      <c r="E2594" s="29">
        <v>1.02</v>
      </c>
      <c r="G2594" t="s">
        <v>959</v>
      </c>
      <c r="H2594" s="30">
        <v>0</v>
      </c>
      <c r="I2594" t="s">
        <v>960</v>
      </c>
      <c r="J2594" s="31">
        <f>ROUND(E2594* H2594,5)</f>
        <v>0</v>
      </c>
      <c r="K2594" s="32"/>
    </row>
    <row r="2595" spans="1:27" x14ac:dyDescent="0.25">
      <c r="D2595" s="33" t="s">
        <v>974</v>
      </c>
      <c r="E2595" s="32"/>
      <c r="H2595" s="32"/>
      <c r="K2595" s="30">
        <f>SUM(J2592:J2594)</f>
        <v>0</v>
      </c>
    </row>
    <row r="2596" spans="1:27" x14ac:dyDescent="0.25">
      <c r="E2596" s="32"/>
      <c r="H2596" s="32"/>
      <c r="K2596" s="32"/>
    </row>
    <row r="2597" spans="1:27" x14ac:dyDescent="0.25">
      <c r="D2597" s="33" t="s">
        <v>976</v>
      </c>
      <c r="E2597" s="32"/>
      <c r="H2597" s="32">
        <v>1.5</v>
      </c>
      <c r="I2597" t="s">
        <v>977</v>
      </c>
      <c r="J2597">
        <f>ROUND(H2597/100*K2590,5)</f>
        <v>0</v>
      </c>
      <c r="K2597" s="32"/>
    </row>
    <row r="2598" spans="1:27" x14ac:dyDescent="0.25">
      <c r="D2598" s="33" t="s">
        <v>975</v>
      </c>
      <c r="E2598" s="32"/>
      <c r="H2598" s="32"/>
      <c r="K2598" s="34">
        <f>SUM(J2587:J2597)</f>
        <v>0</v>
      </c>
    </row>
    <row r="2599" spans="1:27" x14ac:dyDescent="0.25">
      <c r="D2599" s="33" t="s">
        <v>978</v>
      </c>
      <c r="E2599" s="32"/>
      <c r="H2599" s="32"/>
      <c r="K2599" s="34">
        <f>SUM(K2598:K2598)</f>
        <v>0</v>
      </c>
    </row>
    <row r="2601" spans="1:27" ht="45" customHeight="1" x14ac:dyDescent="0.25">
      <c r="A2601" s="25" t="s">
        <v>1843</v>
      </c>
      <c r="B2601" s="25" t="s">
        <v>339</v>
      </c>
      <c r="C2601" s="26" t="s">
        <v>80</v>
      </c>
      <c r="D2601" s="9" t="s">
        <v>340</v>
      </c>
      <c r="E2601" s="8"/>
      <c r="F2601" s="8"/>
      <c r="G2601" s="26"/>
      <c r="H2601" s="27" t="s">
        <v>953</v>
      </c>
      <c r="I2601" s="7">
        <v>1</v>
      </c>
      <c r="J2601" s="6"/>
      <c r="K2601" s="28">
        <f>ROUND(K2613,2)</f>
        <v>0</v>
      </c>
      <c r="L2601" s="26"/>
      <c r="M2601" s="26"/>
      <c r="N2601" s="26"/>
      <c r="O2601" s="26"/>
      <c r="P2601" s="26"/>
      <c r="Q2601" s="26"/>
      <c r="R2601" s="26"/>
      <c r="S2601" s="26"/>
      <c r="T2601" s="26"/>
      <c r="U2601" s="26"/>
      <c r="V2601" s="26"/>
      <c r="W2601" s="26"/>
      <c r="X2601" s="26"/>
      <c r="Y2601" s="26"/>
      <c r="Z2601" s="26"/>
      <c r="AA2601" s="26"/>
    </row>
    <row r="2602" spans="1:27" x14ac:dyDescent="0.25">
      <c r="B2602" s="22" t="s">
        <v>954</v>
      </c>
    </row>
    <row r="2603" spans="1:27" x14ac:dyDescent="0.25">
      <c r="B2603" t="s">
        <v>1005</v>
      </c>
      <c r="C2603" t="s">
        <v>956</v>
      </c>
      <c r="D2603" t="s">
        <v>1006</v>
      </c>
      <c r="E2603" s="29">
        <v>0.09</v>
      </c>
      <c r="F2603" t="s">
        <v>958</v>
      </c>
      <c r="G2603" t="s">
        <v>959</v>
      </c>
      <c r="H2603" s="30">
        <v>0</v>
      </c>
      <c r="I2603" t="s">
        <v>960</v>
      </c>
      <c r="J2603" s="31">
        <f>ROUND(E2603/I2601* H2603,5)</f>
        <v>0</v>
      </c>
      <c r="K2603" s="32"/>
    </row>
    <row r="2604" spans="1:27" x14ac:dyDescent="0.25">
      <c r="B2604" t="s">
        <v>1007</v>
      </c>
      <c r="C2604" t="s">
        <v>956</v>
      </c>
      <c r="D2604" t="s">
        <v>1008</v>
      </c>
      <c r="E2604" s="29">
        <v>0.09</v>
      </c>
      <c r="F2604" t="s">
        <v>958</v>
      </c>
      <c r="G2604" t="s">
        <v>959</v>
      </c>
      <c r="H2604" s="30">
        <v>0</v>
      </c>
      <c r="I2604" t="s">
        <v>960</v>
      </c>
      <c r="J2604" s="31">
        <f>ROUND(E2604/I2601* H2604,5)</f>
        <v>0</v>
      </c>
      <c r="K2604" s="32"/>
    </row>
    <row r="2605" spans="1:27" x14ac:dyDescent="0.25">
      <c r="D2605" s="33" t="s">
        <v>961</v>
      </c>
      <c r="E2605" s="32"/>
      <c r="H2605" s="32"/>
      <c r="K2605" s="30">
        <f>SUM(J2603:J2604)</f>
        <v>0</v>
      </c>
    </row>
    <row r="2606" spans="1:27" x14ac:dyDescent="0.25">
      <c r="B2606" s="22" t="s">
        <v>966</v>
      </c>
      <c r="E2606" s="32"/>
      <c r="H2606" s="32"/>
      <c r="K2606" s="32"/>
    </row>
    <row r="2607" spans="1:27" x14ac:dyDescent="0.25">
      <c r="B2607" t="s">
        <v>1844</v>
      </c>
      <c r="C2607" t="s">
        <v>17</v>
      </c>
      <c r="D2607" t="s">
        <v>1845</v>
      </c>
      <c r="E2607" s="29">
        <v>1</v>
      </c>
      <c r="G2607" t="s">
        <v>959</v>
      </c>
      <c r="H2607" s="30">
        <v>0</v>
      </c>
      <c r="I2607" t="s">
        <v>960</v>
      </c>
      <c r="J2607" s="31">
        <f>ROUND(E2607* H2607,5)</f>
        <v>0</v>
      </c>
      <c r="K2607" s="32"/>
    </row>
    <row r="2608" spans="1:27" x14ac:dyDescent="0.25">
      <c r="B2608" t="s">
        <v>1846</v>
      </c>
      <c r="C2608" t="s">
        <v>80</v>
      </c>
      <c r="D2608" t="s">
        <v>1847</v>
      </c>
      <c r="E2608" s="29">
        <v>1.02</v>
      </c>
      <c r="G2608" t="s">
        <v>959</v>
      </c>
      <c r="H2608" s="30">
        <v>0</v>
      </c>
      <c r="I2608" t="s">
        <v>960</v>
      </c>
      <c r="J2608" s="31">
        <f>ROUND(E2608* H2608,5)</f>
        <v>0</v>
      </c>
      <c r="K2608" s="32"/>
    </row>
    <row r="2609" spans="1:27" x14ac:dyDescent="0.25">
      <c r="D2609" s="33" t="s">
        <v>974</v>
      </c>
      <c r="E2609" s="32"/>
      <c r="H2609" s="32"/>
      <c r="K2609" s="30">
        <f>SUM(J2607:J2608)</f>
        <v>0</v>
      </c>
    </row>
    <row r="2610" spans="1:27" x14ac:dyDescent="0.25">
      <c r="E2610" s="32"/>
      <c r="H2610" s="32"/>
      <c r="K2610" s="32"/>
    </row>
    <row r="2611" spans="1:27" x14ac:dyDescent="0.25">
      <c r="D2611" s="33" t="s">
        <v>976</v>
      </c>
      <c r="E2611" s="32"/>
      <c r="H2611" s="32">
        <v>1.5</v>
      </c>
      <c r="I2611" t="s">
        <v>977</v>
      </c>
      <c r="J2611">
        <f>ROUND(H2611/100*K2605,5)</f>
        <v>0</v>
      </c>
      <c r="K2611" s="32"/>
    </row>
    <row r="2612" spans="1:27" x14ac:dyDescent="0.25">
      <c r="D2612" s="33" t="s">
        <v>975</v>
      </c>
      <c r="E2612" s="32"/>
      <c r="H2612" s="32"/>
      <c r="K2612" s="34">
        <f>SUM(J2602:J2611)</f>
        <v>0</v>
      </c>
    </row>
    <row r="2613" spans="1:27" x14ac:dyDescent="0.25">
      <c r="D2613" s="33" t="s">
        <v>978</v>
      </c>
      <c r="E2613" s="32"/>
      <c r="H2613" s="32"/>
      <c r="K2613" s="34">
        <f>SUM(K2612:K2612)</f>
        <v>0</v>
      </c>
    </row>
    <row r="2615" spans="1:27" ht="45" customHeight="1" x14ac:dyDescent="0.25">
      <c r="A2615" s="25" t="s">
        <v>1848</v>
      </c>
      <c r="B2615" s="25" t="s">
        <v>341</v>
      </c>
      <c r="C2615" s="26" t="s">
        <v>80</v>
      </c>
      <c r="D2615" s="9" t="s">
        <v>342</v>
      </c>
      <c r="E2615" s="8"/>
      <c r="F2615" s="8"/>
      <c r="G2615" s="26"/>
      <c r="H2615" s="27" t="s">
        <v>953</v>
      </c>
      <c r="I2615" s="7">
        <v>1</v>
      </c>
      <c r="J2615" s="6"/>
      <c r="K2615" s="28">
        <f>ROUND(K2627,2)</f>
        <v>0</v>
      </c>
      <c r="L2615" s="26"/>
      <c r="M2615" s="26"/>
      <c r="N2615" s="26"/>
      <c r="O2615" s="26"/>
      <c r="P2615" s="26"/>
      <c r="Q2615" s="26"/>
      <c r="R2615" s="26"/>
      <c r="S2615" s="26"/>
      <c r="T2615" s="26"/>
      <c r="U2615" s="26"/>
      <c r="V2615" s="26"/>
      <c r="W2615" s="26"/>
      <c r="X2615" s="26"/>
      <c r="Y2615" s="26"/>
      <c r="Z2615" s="26"/>
      <c r="AA2615" s="26"/>
    </row>
    <row r="2616" spans="1:27" x14ac:dyDescent="0.25">
      <c r="B2616" s="22" t="s">
        <v>954</v>
      </c>
    </row>
    <row r="2617" spans="1:27" x14ac:dyDescent="0.25">
      <c r="B2617" t="s">
        <v>1005</v>
      </c>
      <c r="C2617" t="s">
        <v>956</v>
      </c>
      <c r="D2617" t="s">
        <v>1006</v>
      </c>
      <c r="E2617" s="29">
        <v>0.125</v>
      </c>
      <c r="F2617" t="s">
        <v>958</v>
      </c>
      <c r="G2617" t="s">
        <v>959</v>
      </c>
      <c r="H2617" s="30">
        <v>0</v>
      </c>
      <c r="I2617" t="s">
        <v>960</v>
      </c>
      <c r="J2617" s="31">
        <f>ROUND(E2617/I2615* H2617,5)</f>
        <v>0</v>
      </c>
      <c r="K2617" s="32"/>
    </row>
    <row r="2618" spans="1:27" x14ac:dyDescent="0.25">
      <c r="B2618" t="s">
        <v>1007</v>
      </c>
      <c r="C2618" t="s">
        <v>956</v>
      </c>
      <c r="D2618" t="s">
        <v>1008</v>
      </c>
      <c r="E2618" s="29">
        <v>0.125</v>
      </c>
      <c r="F2618" t="s">
        <v>958</v>
      </c>
      <c r="G2618" t="s">
        <v>959</v>
      </c>
      <c r="H2618" s="30">
        <v>0</v>
      </c>
      <c r="I2618" t="s">
        <v>960</v>
      </c>
      <c r="J2618" s="31">
        <f>ROUND(E2618/I2615* H2618,5)</f>
        <v>0</v>
      </c>
      <c r="K2618" s="32"/>
    </row>
    <row r="2619" spans="1:27" x14ac:dyDescent="0.25">
      <c r="D2619" s="33" t="s">
        <v>961</v>
      </c>
      <c r="E2619" s="32"/>
      <c r="H2619" s="32"/>
      <c r="K2619" s="30">
        <f>SUM(J2617:J2618)</f>
        <v>0</v>
      </c>
    </row>
    <row r="2620" spans="1:27" x14ac:dyDescent="0.25">
      <c r="B2620" s="22" t="s">
        <v>966</v>
      </c>
      <c r="E2620" s="32"/>
      <c r="H2620" s="32"/>
      <c r="K2620" s="32"/>
    </row>
    <row r="2621" spans="1:27" x14ac:dyDescent="0.25">
      <c r="B2621" t="s">
        <v>1849</v>
      </c>
      <c r="C2621" t="s">
        <v>17</v>
      </c>
      <c r="D2621" t="s">
        <v>1850</v>
      </c>
      <c r="E2621" s="29">
        <v>1.5</v>
      </c>
      <c r="G2621" t="s">
        <v>959</v>
      </c>
      <c r="H2621" s="30">
        <v>0</v>
      </c>
      <c r="I2621" t="s">
        <v>960</v>
      </c>
      <c r="J2621" s="31">
        <f>ROUND(E2621* H2621,5)</f>
        <v>0</v>
      </c>
      <c r="K2621" s="32"/>
    </row>
    <row r="2622" spans="1:27" x14ac:dyDescent="0.25">
      <c r="B2622" t="s">
        <v>1851</v>
      </c>
      <c r="C2622" t="s">
        <v>80</v>
      </c>
      <c r="D2622" t="s">
        <v>1852</v>
      </c>
      <c r="E2622" s="29">
        <v>1.02</v>
      </c>
      <c r="G2622" t="s">
        <v>959</v>
      </c>
      <c r="H2622" s="30">
        <v>0</v>
      </c>
      <c r="I2622" t="s">
        <v>960</v>
      </c>
      <c r="J2622" s="31">
        <f>ROUND(E2622* H2622,5)</f>
        <v>0</v>
      </c>
      <c r="K2622" s="32"/>
    </row>
    <row r="2623" spans="1:27" x14ac:dyDescent="0.25">
      <c r="D2623" s="33" t="s">
        <v>974</v>
      </c>
      <c r="E2623" s="32"/>
      <c r="H2623" s="32"/>
      <c r="K2623" s="30">
        <f>SUM(J2621:J2622)</f>
        <v>0</v>
      </c>
    </row>
    <row r="2624" spans="1:27" x14ac:dyDescent="0.25">
      <c r="E2624" s="32"/>
      <c r="H2624" s="32"/>
      <c r="K2624" s="32"/>
    </row>
    <row r="2625" spans="1:27" x14ac:dyDescent="0.25">
      <c r="D2625" s="33" t="s">
        <v>976</v>
      </c>
      <c r="E2625" s="32"/>
      <c r="H2625" s="32">
        <v>1.5</v>
      </c>
      <c r="I2625" t="s">
        <v>977</v>
      </c>
      <c r="J2625">
        <f>ROUND(H2625/100*K2619,5)</f>
        <v>0</v>
      </c>
      <c r="K2625" s="32"/>
    </row>
    <row r="2626" spans="1:27" x14ac:dyDescent="0.25">
      <c r="D2626" s="33" t="s">
        <v>975</v>
      </c>
      <c r="E2626" s="32"/>
      <c r="H2626" s="32"/>
      <c r="K2626" s="34">
        <f>SUM(J2616:J2625)</f>
        <v>0</v>
      </c>
    </row>
    <row r="2627" spans="1:27" x14ac:dyDescent="0.25">
      <c r="D2627" s="33" t="s">
        <v>978</v>
      </c>
      <c r="E2627" s="32"/>
      <c r="H2627" s="32"/>
      <c r="K2627" s="34">
        <f>SUM(K2626:K2626)</f>
        <v>0</v>
      </c>
    </row>
    <row r="2629" spans="1:27" ht="45" customHeight="1" x14ac:dyDescent="0.25">
      <c r="A2629" s="25" t="s">
        <v>1853</v>
      </c>
      <c r="B2629" s="25" t="s">
        <v>506</v>
      </c>
      <c r="C2629" s="26" t="s">
        <v>17</v>
      </c>
      <c r="D2629" s="9" t="s">
        <v>507</v>
      </c>
      <c r="E2629" s="8"/>
      <c r="F2629" s="8"/>
      <c r="G2629" s="26"/>
      <c r="H2629" s="27" t="s">
        <v>953</v>
      </c>
      <c r="I2629" s="7">
        <v>1</v>
      </c>
      <c r="J2629" s="6"/>
      <c r="K2629" s="28">
        <f>ROUND(K2638,2)</f>
        <v>0</v>
      </c>
      <c r="L2629" s="26"/>
      <c r="M2629" s="26"/>
      <c r="N2629" s="26"/>
      <c r="O2629" s="26"/>
      <c r="P2629" s="26"/>
      <c r="Q2629" s="26"/>
      <c r="R2629" s="26"/>
      <c r="S2629" s="26"/>
      <c r="T2629" s="26"/>
      <c r="U2629" s="26"/>
      <c r="V2629" s="26"/>
      <c r="W2629" s="26"/>
      <c r="X2629" s="26"/>
      <c r="Y2629" s="26"/>
      <c r="Z2629" s="26"/>
      <c r="AA2629" s="26"/>
    </row>
    <row r="2630" spans="1:27" x14ac:dyDescent="0.25">
      <c r="B2630" s="22" t="s">
        <v>954</v>
      </c>
    </row>
    <row r="2631" spans="1:27" x14ac:dyDescent="0.25">
      <c r="B2631" t="s">
        <v>1232</v>
      </c>
      <c r="C2631" t="s">
        <v>956</v>
      </c>
      <c r="D2631" t="s">
        <v>1233</v>
      </c>
      <c r="E2631" s="29">
        <v>3</v>
      </c>
      <c r="F2631" t="s">
        <v>958</v>
      </c>
      <c r="G2631" t="s">
        <v>959</v>
      </c>
      <c r="H2631" s="30">
        <v>0</v>
      </c>
      <c r="I2631" t="s">
        <v>960</v>
      </c>
      <c r="J2631" s="31">
        <f>ROUND(E2631/I2629* H2631,5)</f>
        <v>0</v>
      </c>
      <c r="K2631" s="32"/>
    </row>
    <row r="2632" spans="1:27" x14ac:dyDescent="0.25">
      <c r="B2632" t="s">
        <v>1230</v>
      </c>
      <c r="C2632" t="s">
        <v>956</v>
      </c>
      <c r="D2632" t="s">
        <v>1231</v>
      </c>
      <c r="E2632" s="29">
        <v>3</v>
      </c>
      <c r="F2632" t="s">
        <v>958</v>
      </c>
      <c r="G2632" t="s">
        <v>959</v>
      </c>
      <c r="H2632" s="30">
        <v>0</v>
      </c>
      <c r="I2632" t="s">
        <v>960</v>
      </c>
      <c r="J2632" s="31">
        <f>ROUND(E2632/I2629* H2632,5)</f>
        <v>0</v>
      </c>
      <c r="K2632" s="32"/>
    </row>
    <row r="2633" spans="1:27" x14ac:dyDescent="0.25">
      <c r="D2633" s="33" t="s">
        <v>961</v>
      </c>
      <c r="E2633" s="32"/>
      <c r="H2633" s="32"/>
      <c r="K2633" s="30">
        <f>SUM(J2631:J2632)</f>
        <v>0</v>
      </c>
    </row>
    <row r="2634" spans="1:27" x14ac:dyDescent="0.25">
      <c r="B2634" s="22" t="s">
        <v>966</v>
      </c>
      <c r="E2634" s="32"/>
      <c r="H2634" s="32"/>
      <c r="K2634" s="32"/>
    </row>
    <row r="2635" spans="1:27" x14ac:dyDescent="0.25">
      <c r="B2635" t="s">
        <v>1854</v>
      </c>
      <c r="C2635" t="s">
        <v>17</v>
      </c>
      <c r="D2635" t="s">
        <v>1855</v>
      </c>
      <c r="E2635" s="29">
        <v>1</v>
      </c>
      <c r="G2635" t="s">
        <v>959</v>
      </c>
      <c r="H2635" s="30">
        <v>0</v>
      </c>
      <c r="I2635" t="s">
        <v>960</v>
      </c>
      <c r="J2635" s="31">
        <f>ROUND(E2635* H2635,5)</f>
        <v>0</v>
      </c>
      <c r="K2635" s="32"/>
    </row>
    <row r="2636" spans="1:27" x14ac:dyDescent="0.25">
      <c r="D2636" s="33" t="s">
        <v>974</v>
      </c>
      <c r="E2636" s="32"/>
      <c r="H2636" s="32"/>
      <c r="K2636" s="30">
        <f>SUM(J2635:J2635)</f>
        <v>0</v>
      </c>
    </row>
    <row r="2637" spans="1:27" x14ac:dyDescent="0.25">
      <c r="D2637" s="33" t="s">
        <v>975</v>
      </c>
      <c r="E2637" s="32"/>
      <c r="H2637" s="32"/>
      <c r="K2637" s="34">
        <f>SUM(J2630:J2636)</f>
        <v>0</v>
      </c>
    </row>
    <row r="2638" spans="1:27" x14ac:dyDescent="0.25">
      <c r="D2638" s="33" t="s">
        <v>978</v>
      </c>
      <c r="E2638" s="32"/>
      <c r="H2638" s="32"/>
      <c r="K2638" s="34">
        <f>SUM(K2637:K2637)</f>
        <v>0</v>
      </c>
    </row>
    <row r="2640" spans="1:27" ht="45" customHeight="1" x14ac:dyDescent="0.25">
      <c r="A2640" s="25" t="s">
        <v>1856</v>
      </c>
      <c r="B2640" s="25" t="s">
        <v>436</v>
      </c>
      <c r="C2640" s="26" t="s">
        <v>17</v>
      </c>
      <c r="D2640" s="9" t="s">
        <v>437</v>
      </c>
      <c r="E2640" s="8"/>
      <c r="F2640" s="8"/>
      <c r="G2640" s="26"/>
      <c r="H2640" s="27" t="s">
        <v>953</v>
      </c>
      <c r="I2640" s="7">
        <v>1</v>
      </c>
      <c r="J2640" s="6"/>
      <c r="K2640" s="28">
        <f>ROUND(K2649,2)</f>
        <v>0</v>
      </c>
      <c r="L2640" s="26"/>
      <c r="M2640" s="26"/>
      <c r="N2640" s="26"/>
      <c r="O2640" s="26"/>
      <c r="P2640" s="26"/>
      <c r="Q2640" s="26"/>
      <c r="R2640" s="26"/>
      <c r="S2640" s="26"/>
      <c r="T2640" s="26"/>
      <c r="U2640" s="26"/>
      <c r="V2640" s="26"/>
      <c r="W2640" s="26"/>
      <c r="X2640" s="26"/>
      <c r="Y2640" s="26"/>
      <c r="Z2640" s="26"/>
      <c r="AA2640" s="26"/>
    </row>
    <row r="2641" spans="1:27" x14ac:dyDescent="0.25">
      <c r="B2641" s="22" t="s">
        <v>954</v>
      </c>
    </row>
    <row r="2642" spans="1:27" x14ac:dyDescent="0.25">
      <c r="B2642" t="s">
        <v>1232</v>
      </c>
      <c r="C2642" t="s">
        <v>956</v>
      </c>
      <c r="D2642" t="s">
        <v>1233</v>
      </c>
      <c r="E2642" s="29">
        <v>5</v>
      </c>
      <c r="F2642" t="s">
        <v>958</v>
      </c>
      <c r="G2642" t="s">
        <v>959</v>
      </c>
      <c r="H2642" s="30">
        <v>0</v>
      </c>
      <c r="I2642" t="s">
        <v>960</v>
      </c>
      <c r="J2642" s="31">
        <f>ROUND(E2642/I2640* H2642,5)</f>
        <v>0</v>
      </c>
      <c r="K2642" s="32"/>
    </row>
    <row r="2643" spans="1:27" x14ac:dyDescent="0.25">
      <c r="B2643" t="s">
        <v>1230</v>
      </c>
      <c r="C2643" t="s">
        <v>956</v>
      </c>
      <c r="D2643" t="s">
        <v>1231</v>
      </c>
      <c r="E2643" s="29">
        <v>40</v>
      </c>
      <c r="F2643" t="s">
        <v>958</v>
      </c>
      <c r="G2643" t="s">
        <v>959</v>
      </c>
      <c r="H2643" s="30">
        <v>0</v>
      </c>
      <c r="I2643" t="s">
        <v>960</v>
      </c>
      <c r="J2643" s="31">
        <f>ROUND(E2643/I2640* H2643,5)</f>
        <v>0</v>
      </c>
      <c r="K2643" s="32"/>
    </row>
    <row r="2644" spans="1:27" x14ac:dyDescent="0.25">
      <c r="D2644" s="33" t="s">
        <v>961</v>
      </c>
      <c r="E2644" s="32"/>
      <c r="H2644" s="32"/>
      <c r="K2644" s="30">
        <f>SUM(J2642:J2643)</f>
        <v>0</v>
      </c>
    </row>
    <row r="2645" spans="1:27" x14ac:dyDescent="0.25">
      <c r="B2645" s="22" t="s">
        <v>966</v>
      </c>
      <c r="E2645" s="32"/>
      <c r="H2645" s="32"/>
      <c r="K2645" s="32"/>
    </row>
    <row r="2646" spans="1:27" x14ac:dyDescent="0.25">
      <c r="B2646" t="s">
        <v>1857</v>
      </c>
      <c r="C2646" t="s">
        <v>17</v>
      </c>
      <c r="D2646" t="s">
        <v>1858</v>
      </c>
      <c r="E2646" s="29">
        <v>1</v>
      </c>
      <c r="G2646" t="s">
        <v>959</v>
      </c>
      <c r="H2646" s="30">
        <v>0</v>
      </c>
      <c r="I2646" t="s">
        <v>960</v>
      </c>
      <c r="J2646" s="31">
        <f>ROUND(E2646* H2646,5)</f>
        <v>0</v>
      </c>
      <c r="K2646" s="32"/>
    </row>
    <row r="2647" spans="1:27" x14ac:dyDescent="0.25">
      <c r="D2647" s="33" t="s">
        <v>974</v>
      </c>
      <c r="E2647" s="32"/>
      <c r="H2647" s="32"/>
      <c r="K2647" s="30">
        <f>SUM(J2646:J2646)</f>
        <v>0</v>
      </c>
    </row>
    <row r="2648" spans="1:27" x14ac:dyDescent="0.25">
      <c r="D2648" s="33" t="s">
        <v>975</v>
      </c>
      <c r="E2648" s="32"/>
      <c r="H2648" s="32"/>
      <c r="K2648" s="34">
        <f>SUM(J2641:J2647)</f>
        <v>0</v>
      </c>
    </row>
    <row r="2649" spans="1:27" x14ac:dyDescent="0.25">
      <c r="D2649" s="33" t="s">
        <v>978</v>
      </c>
      <c r="E2649" s="32"/>
      <c r="H2649" s="32"/>
      <c r="K2649" s="34">
        <f>SUM(K2648:K2648)</f>
        <v>0</v>
      </c>
    </row>
    <row r="2651" spans="1:27" ht="45" customHeight="1" x14ac:dyDescent="0.25">
      <c r="A2651" s="25" t="s">
        <v>1859</v>
      </c>
      <c r="B2651" s="25" t="s">
        <v>438</v>
      </c>
      <c r="C2651" s="26" t="s">
        <v>17</v>
      </c>
      <c r="D2651" s="9" t="s">
        <v>439</v>
      </c>
      <c r="E2651" s="8"/>
      <c r="F2651" s="8"/>
      <c r="G2651" s="26"/>
      <c r="H2651" s="27" t="s">
        <v>953</v>
      </c>
      <c r="I2651" s="7">
        <v>1</v>
      </c>
      <c r="J2651" s="6"/>
      <c r="K2651" s="28">
        <f>ROUND(K2660,2)</f>
        <v>0</v>
      </c>
      <c r="L2651" s="26"/>
      <c r="M2651" s="26"/>
      <c r="N2651" s="26"/>
      <c r="O2651" s="26"/>
      <c r="P2651" s="26"/>
      <c r="Q2651" s="26"/>
      <c r="R2651" s="26"/>
      <c r="S2651" s="26"/>
      <c r="T2651" s="26"/>
      <c r="U2651" s="26"/>
      <c r="V2651" s="26"/>
      <c r="W2651" s="26"/>
      <c r="X2651" s="26"/>
      <c r="Y2651" s="26"/>
      <c r="Z2651" s="26"/>
      <c r="AA2651" s="26"/>
    </row>
    <row r="2652" spans="1:27" x14ac:dyDescent="0.25">
      <c r="B2652" s="22" t="s">
        <v>954</v>
      </c>
    </row>
    <row r="2653" spans="1:27" x14ac:dyDescent="0.25">
      <c r="B2653" t="s">
        <v>1230</v>
      </c>
      <c r="C2653" t="s">
        <v>956</v>
      </c>
      <c r="D2653" t="s">
        <v>1231</v>
      </c>
      <c r="E2653" s="29">
        <v>40</v>
      </c>
      <c r="F2653" t="s">
        <v>958</v>
      </c>
      <c r="G2653" t="s">
        <v>959</v>
      </c>
      <c r="H2653" s="30">
        <v>0</v>
      </c>
      <c r="I2653" t="s">
        <v>960</v>
      </c>
      <c r="J2653" s="31">
        <f>ROUND(E2653/I2651* H2653,5)</f>
        <v>0</v>
      </c>
      <c r="K2653" s="32"/>
    </row>
    <row r="2654" spans="1:27" x14ac:dyDescent="0.25">
      <c r="B2654" t="s">
        <v>1232</v>
      </c>
      <c r="C2654" t="s">
        <v>956</v>
      </c>
      <c r="D2654" t="s">
        <v>1233</v>
      </c>
      <c r="E2654" s="29">
        <v>5</v>
      </c>
      <c r="F2654" t="s">
        <v>958</v>
      </c>
      <c r="G2654" t="s">
        <v>959</v>
      </c>
      <c r="H2654" s="30">
        <v>0</v>
      </c>
      <c r="I2654" t="s">
        <v>960</v>
      </c>
      <c r="J2654" s="31">
        <f>ROUND(E2654/I2651* H2654,5)</f>
        <v>0</v>
      </c>
      <c r="K2654" s="32"/>
    </row>
    <row r="2655" spans="1:27" x14ac:dyDescent="0.25">
      <c r="D2655" s="33" t="s">
        <v>961</v>
      </c>
      <c r="E2655" s="32"/>
      <c r="H2655" s="32"/>
      <c r="K2655" s="30">
        <f>SUM(J2653:J2654)</f>
        <v>0</v>
      </c>
    </row>
    <row r="2656" spans="1:27" x14ac:dyDescent="0.25">
      <c r="B2656" s="22" t="s">
        <v>966</v>
      </c>
      <c r="E2656" s="32"/>
      <c r="H2656" s="32"/>
      <c r="K2656" s="32"/>
    </row>
    <row r="2657" spans="1:27" x14ac:dyDescent="0.25">
      <c r="B2657" t="s">
        <v>1860</v>
      </c>
      <c r="C2657" t="s">
        <v>17</v>
      </c>
      <c r="D2657" t="s">
        <v>1861</v>
      </c>
      <c r="E2657" s="29">
        <v>1</v>
      </c>
      <c r="G2657" t="s">
        <v>959</v>
      </c>
      <c r="H2657" s="30">
        <v>0</v>
      </c>
      <c r="I2657" t="s">
        <v>960</v>
      </c>
      <c r="J2657" s="31">
        <f>ROUND(E2657* H2657,5)</f>
        <v>0</v>
      </c>
      <c r="K2657" s="32"/>
    </row>
    <row r="2658" spans="1:27" x14ac:dyDescent="0.25">
      <c r="D2658" s="33" t="s">
        <v>974</v>
      </c>
      <c r="E2658" s="32"/>
      <c r="H2658" s="32"/>
      <c r="K2658" s="30">
        <f>SUM(J2657:J2657)</f>
        <v>0</v>
      </c>
    </row>
    <row r="2659" spans="1:27" x14ac:dyDescent="0.25">
      <c r="D2659" s="33" t="s">
        <v>975</v>
      </c>
      <c r="E2659" s="32"/>
      <c r="H2659" s="32"/>
      <c r="K2659" s="34">
        <f>SUM(J2652:J2658)</f>
        <v>0</v>
      </c>
    </row>
    <row r="2660" spans="1:27" x14ac:dyDescent="0.25">
      <c r="D2660" s="33" t="s">
        <v>978</v>
      </c>
      <c r="E2660" s="32"/>
      <c r="H2660" s="32"/>
      <c r="K2660" s="34">
        <f>SUM(K2659:K2659)</f>
        <v>0</v>
      </c>
    </row>
    <row r="2662" spans="1:27" ht="45" customHeight="1" x14ac:dyDescent="0.25">
      <c r="A2662" s="25" t="s">
        <v>1862</v>
      </c>
      <c r="B2662" s="25" t="s">
        <v>440</v>
      </c>
      <c r="C2662" s="26" t="s">
        <v>17</v>
      </c>
      <c r="D2662" s="9" t="s">
        <v>441</v>
      </c>
      <c r="E2662" s="8"/>
      <c r="F2662" s="8"/>
      <c r="G2662" s="26"/>
      <c r="H2662" s="27" t="s">
        <v>953</v>
      </c>
      <c r="I2662" s="7">
        <v>1</v>
      </c>
      <c r="J2662" s="6"/>
      <c r="K2662" s="28">
        <f>ROUND(K2671,2)</f>
        <v>0</v>
      </c>
      <c r="L2662" s="26"/>
      <c r="M2662" s="26"/>
      <c r="N2662" s="26"/>
      <c r="O2662" s="26"/>
      <c r="P2662" s="26"/>
      <c r="Q2662" s="26"/>
      <c r="R2662" s="26"/>
      <c r="S2662" s="26"/>
      <c r="T2662" s="26"/>
      <c r="U2662" s="26"/>
      <c r="V2662" s="26"/>
      <c r="W2662" s="26"/>
      <c r="X2662" s="26"/>
      <c r="Y2662" s="26"/>
      <c r="Z2662" s="26"/>
      <c r="AA2662" s="26"/>
    </row>
    <row r="2663" spans="1:27" x14ac:dyDescent="0.25">
      <c r="B2663" s="22" t="s">
        <v>954</v>
      </c>
    </row>
    <row r="2664" spans="1:27" x14ac:dyDescent="0.25">
      <c r="B2664" t="s">
        <v>1232</v>
      </c>
      <c r="C2664" t="s">
        <v>956</v>
      </c>
      <c r="D2664" t="s">
        <v>1233</v>
      </c>
      <c r="E2664" s="29">
        <v>5</v>
      </c>
      <c r="F2664" t="s">
        <v>958</v>
      </c>
      <c r="G2664" t="s">
        <v>959</v>
      </c>
      <c r="H2664" s="30">
        <v>0</v>
      </c>
      <c r="I2664" t="s">
        <v>960</v>
      </c>
      <c r="J2664" s="31">
        <f>ROUND(E2664/I2662* H2664,5)</f>
        <v>0</v>
      </c>
      <c r="K2664" s="32"/>
    </row>
    <row r="2665" spans="1:27" x14ac:dyDescent="0.25">
      <c r="B2665" t="s">
        <v>1230</v>
      </c>
      <c r="C2665" t="s">
        <v>956</v>
      </c>
      <c r="D2665" t="s">
        <v>1231</v>
      </c>
      <c r="E2665" s="29">
        <v>40</v>
      </c>
      <c r="F2665" t="s">
        <v>958</v>
      </c>
      <c r="G2665" t="s">
        <v>959</v>
      </c>
      <c r="H2665" s="30">
        <v>0</v>
      </c>
      <c r="I2665" t="s">
        <v>960</v>
      </c>
      <c r="J2665" s="31">
        <f>ROUND(E2665/I2662* H2665,5)</f>
        <v>0</v>
      </c>
      <c r="K2665" s="32"/>
    </row>
    <row r="2666" spans="1:27" x14ac:dyDescent="0.25">
      <c r="D2666" s="33" t="s">
        <v>961</v>
      </c>
      <c r="E2666" s="32"/>
      <c r="H2666" s="32"/>
      <c r="K2666" s="30">
        <f>SUM(J2664:J2665)</f>
        <v>0</v>
      </c>
    </row>
    <row r="2667" spans="1:27" x14ac:dyDescent="0.25">
      <c r="B2667" s="22" t="s">
        <v>966</v>
      </c>
      <c r="E2667" s="32"/>
      <c r="H2667" s="32"/>
      <c r="K2667" s="32"/>
    </row>
    <row r="2668" spans="1:27" x14ac:dyDescent="0.25">
      <c r="B2668" t="s">
        <v>1863</v>
      </c>
      <c r="C2668" t="s">
        <v>17</v>
      </c>
      <c r="D2668" t="s">
        <v>1864</v>
      </c>
      <c r="E2668" s="29">
        <v>1</v>
      </c>
      <c r="G2668" t="s">
        <v>959</v>
      </c>
      <c r="H2668" s="30">
        <v>0</v>
      </c>
      <c r="I2668" t="s">
        <v>960</v>
      </c>
      <c r="J2668" s="31">
        <f>ROUND(E2668* H2668,5)</f>
        <v>0</v>
      </c>
      <c r="K2668" s="32"/>
    </row>
    <row r="2669" spans="1:27" x14ac:dyDescent="0.25">
      <c r="D2669" s="33" t="s">
        <v>974</v>
      </c>
      <c r="E2669" s="32"/>
      <c r="H2669" s="32"/>
      <c r="K2669" s="30">
        <f>SUM(J2668:J2668)</f>
        <v>0</v>
      </c>
    </row>
    <row r="2670" spans="1:27" x14ac:dyDescent="0.25">
      <c r="D2670" s="33" t="s">
        <v>975</v>
      </c>
      <c r="E2670" s="32"/>
      <c r="H2670" s="32"/>
      <c r="K2670" s="34">
        <f>SUM(J2663:J2669)</f>
        <v>0</v>
      </c>
    </row>
    <row r="2671" spans="1:27" x14ac:dyDescent="0.25">
      <c r="D2671" s="33" t="s">
        <v>978</v>
      </c>
      <c r="E2671" s="32"/>
      <c r="H2671" s="32"/>
      <c r="K2671" s="34">
        <f>SUM(K2670:K2670)</f>
        <v>0</v>
      </c>
    </row>
    <row r="2673" spans="1:27" ht="45" customHeight="1" x14ac:dyDescent="0.25">
      <c r="A2673" s="25" t="s">
        <v>1865</v>
      </c>
      <c r="B2673" s="25" t="s">
        <v>442</v>
      </c>
      <c r="C2673" s="26" t="s">
        <v>17</v>
      </c>
      <c r="D2673" s="9" t="s">
        <v>443</v>
      </c>
      <c r="E2673" s="8"/>
      <c r="F2673" s="8"/>
      <c r="G2673" s="26"/>
      <c r="H2673" s="27" t="s">
        <v>953</v>
      </c>
      <c r="I2673" s="7">
        <v>1</v>
      </c>
      <c r="J2673" s="6"/>
      <c r="K2673" s="28">
        <f>ROUND(K2682,2)</f>
        <v>0</v>
      </c>
      <c r="L2673" s="26"/>
      <c r="M2673" s="26"/>
      <c r="N2673" s="26"/>
      <c r="O2673" s="26"/>
      <c r="P2673" s="26"/>
      <c r="Q2673" s="26"/>
      <c r="R2673" s="26"/>
      <c r="S2673" s="26"/>
      <c r="T2673" s="26"/>
      <c r="U2673" s="26"/>
      <c r="V2673" s="26"/>
      <c r="W2673" s="26"/>
      <c r="X2673" s="26"/>
      <c r="Y2673" s="26"/>
      <c r="Z2673" s="26"/>
      <c r="AA2673" s="26"/>
    </row>
    <row r="2674" spans="1:27" x14ac:dyDescent="0.25">
      <c r="B2674" s="22" t="s">
        <v>954</v>
      </c>
    </row>
    <row r="2675" spans="1:27" x14ac:dyDescent="0.25">
      <c r="B2675" t="s">
        <v>1232</v>
      </c>
      <c r="C2675" t="s">
        <v>956</v>
      </c>
      <c r="D2675" t="s">
        <v>1233</v>
      </c>
      <c r="E2675" s="29">
        <v>5</v>
      </c>
      <c r="F2675" t="s">
        <v>958</v>
      </c>
      <c r="G2675" t="s">
        <v>959</v>
      </c>
      <c r="H2675" s="30">
        <v>0</v>
      </c>
      <c r="I2675" t="s">
        <v>960</v>
      </c>
      <c r="J2675" s="31">
        <f>ROUND(E2675/I2673* H2675,5)</f>
        <v>0</v>
      </c>
      <c r="K2675" s="32"/>
    </row>
    <row r="2676" spans="1:27" x14ac:dyDescent="0.25">
      <c r="B2676" t="s">
        <v>1230</v>
      </c>
      <c r="C2676" t="s">
        <v>956</v>
      </c>
      <c r="D2676" t="s">
        <v>1231</v>
      </c>
      <c r="E2676" s="29">
        <v>40</v>
      </c>
      <c r="F2676" t="s">
        <v>958</v>
      </c>
      <c r="G2676" t="s">
        <v>959</v>
      </c>
      <c r="H2676" s="30">
        <v>0</v>
      </c>
      <c r="I2676" t="s">
        <v>960</v>
      </c>
      <c r="J2676" s="31">
        <f>ROUND(E2676/I2673* H2676,5)</f>
        <v>0</v>
      </c>
      <c r="K2676" s="32"/>
    </row>
    <row r="2677" spans="1:27" x14ac:dyDescent="0.25">
      <c r="D2677" s="33" t="s">
        <v>961</v>
      </c>
      <c r="E2677" s="32"/>
      <c r="H2677" s="32"/>
      <c r="K2677" s="30">
        <f>SUM(J2675:J2676)</f>
        <v>0</v>
      </c>
    </row>
    <row r="2678" spans="1:27" x14ac:dyDescent="0.25">
      <c r="B2678" s="22" t="s">
        <v>966</v>
      </c>
      <c r="E2678" s="32"/>
      <c r="H2678" s="32"/>
      <c r="K2678" s="32"/>
    </row>
    <row r="2679" spans="1:27" x14ac:dyDescent="0.25">
      <c r="B2679" t="s">
        <v>1866</v>
      </c>
      <c r="C2679" t="s">
        <v>17</v>
      </c>
      <c r="D2679" t="s">
        <v>1867</v>
      </c>
      <c r="E2679" s="29">
        <v>1</v>
      </c>
      <c r="G2679" t="s">
        <v>959</v>
      </c>
      <c r="H2679" s="30">
        <v>0</v>
      </c>
      <c r="I2679" t="s">
        <v>960</v>
      </c>
      <c r="J2679" s="31">
        <f>ROUND(E2679* H2679,5)</f>
        <v>0</v>
      </c>
      <c r="K2679" s="32"/>
    </row>
    <row r="2680" spans="1:27" x14ac:dyDescent="0.25">
      <c r="D2680" s="33" t="s">
        <v>974</v>
      </c>
      <c r="E2680" s="32"/>
      <c r="H2680" s="32"/>
      <c r="K2680" s="30">
        <f>SUM(J2679:J2679)</f>
        <v>0</v>
      </c>
    </row>
    <row r="2681" spans="1:27" x14ac:dyDescent="0.25">
      <c r="D2681" s="33" t="s">
        <v>975</v>
      </c>
      <c r="E2681" s="32"/>
      <c r="H2681" s="32"/>
      <c r="K2681" s="34">
        <f>SUM(J2674:J2680)</f>
        <v>0</v>
      </c>
    </row>
    <row r="2682" spans="1:27" x14ac:dyDescent="0.25">
      <c r="D2682" s="33" t="s">
        <v>978</v>
      </c>
      <c r="E2682" s="32"/>
      <c r="H2682" s="32"/>
      <c r="K2682" s="34">
        <f>SUM(K2681:K2681)</f>
        <v>0</v>
      </c>
    </row>
    <row r="2684" spans="1:27" ht="45" customHeight="1" x14ac:dyDescent="0.25">
      <c r="A2684" s="25" t="s">
        <v>1868</v>
      </c>
      <c r="B2684" s="25" t="s">
        <v>444</v>
      </c>
      <c r="C2684" s="26" t="s">
        <v>17</v>
      </c>
      <c r="D2684" s="9" t="s">
        <v>445</v>
      </c>
      <c r="E2684" s="8"/>
      <c r="F2684" s="8"/>
      <c r="G2684" s="26"/>
      <c r="H2684" s="27" t="s">
        <v>953</v>
      </c>
      <c r="I2684" s="7">
        <v>1</v>
      </c>
      <c r="J2684" s="6"/>
      <c r="K2684" s="28">
        <f>ROUND(K2693,2)</f>
        <v>0</v>
      </c>
      <c r="L2684" s="26"/>
      <c r="M2684" s="26"/>
      <c r="N2684" s="26"/>
      <c r="O2684" s="26"/>
      <c r="P2684" s="26"/>
      <c r="Q2684" s="26"/>
      <c r="R2684" s="26"/>
      <c r="S2684" s="26"/>
      <c r="T2684" s="26"/>
      <c r="U2684" s="26"/>
      <c r="V2684" s="26"/>
      <c r="W2684" s="26"/>
      <c r="X2684" s="26"/>
      <c r="Y2684" s="26"/>
      <c r="Z2684" s="26"/>
      <c r="AA2684" s="26"/>
    </row>
    <row r="2685" spans="1:27" x14ac:dyDescent="0.25">
      <c r="B2685" s="22" t="s">
        <v>954</v>
      </c>
    </row>
    <row r="2686" spans="1:27" x14ac:dyDescent="0.25">
      <c r="B2686" t="s">
        <v>1232</v>
      </c>
      <c r="C2686" t="s">
        <v>956</v>
      </c>
      <c r="D2686" t="s">
        <v>1233</v>
      </c>
      <c r="E2686" s="29">
        <v>5</v>
      </c>
      <c r="F2686" t="s">
        <v>958</v>
      </c>
      <c r="G2686" t="s">
        <v>959</v>
      </c>
      <c r="H2686" s="30">
        <v>0</v>
      </c>
      <c r="I2686" t="s">
        <v>960</v>
      </c>
      <c r="J2686" s="31">
        <f>ROUND(E2686/I2684* H2686,5)</f>
        <v>0</v>
      </c>
      <c r="K2686" s="32"/>
    </row>
    <row r="2687" spans="1:27" x14ac:dyDescent="0.25">
      <c r="B2687" t="s">
        <v>1230</v>
      </c>
      <c r="C2687" t="s">
        <v>956</v>
      </c>
      <c r="D2687" t="s">
        <v>1231</v>
      </c>
      <c r="E2687" s="29">
        <v>40</v>
      </c>
      <c r="F2687" t="s">
        <v>958</v>
      </c>
      <c r="G2687" t="s">
        <v>959</v>
      </c>
      <c r="H2687" s="30">
        <v>0</v>
      </c>
      <c r="I2687" t="s">
        <v>960</v>
      </c>
      <c r="J2687" s="31">
        <f>ROUND(E2687/I2684* H2687,5)</f>
        <v>0</v>
      </c>
      <c r="K2687" s="32"/>
    </row>
    <row r="2688" spans="1:27" x14ac:dyDescent="0.25">
      <c r="D2688" s="33" t="s">
        <v>961</v>
      </c>
      <c r="E2688" s="32"/>
      <c r="H2688" s="32"/>
      <c r="K2688" s="30">
        <f>SUM(J2686:J2687)</f>
        <v>0</v>
      </c>
    </row>
    <row r="2689" spans="1:27" x14ac:dyDescent="0.25">
      <c r="B2689" s="22" t="s">
        <v>966</v>
      </c>
      <c r="E2689" s="32"/>
      <c r="H2689" s="32"/>
      <c r="K2689" s="32"/>
    </row>
    <row r="2690" spans="1:27" x14ac:dyDescent="0.25">
      <c r="B2690" t="s">
        <v>1869</v>
      </c>
      <c r="C2690" t="s">
        <v>17</v>
      </c>
      <c r="D2690" t="s">
        <v>1870</v>
      </c>
      <c r="E2690" s="29">
        <v>1</v>
      </c>
      <c r="G2690" t="s">
        <v>959</v>
      </c>
      <c r="H2690" s="30">
        <v>0</v>
      </c>
      <c r="I2690" t="s">
        <v>960</v>
      </c>
      <c r="J2690" s="31">
        <f>ROUND(E2690* H2690,5)</f>
        <v>0</v>
      </c>
      <c r="K2690" s="32"/>
    </row>
    <row r="2691" spans="1:27" x14ac:dyDescent="0.25">
      <c r="D2691" s="33" t="s">
        <v>974</v>
      </c>
      <c r="E2691" s="32"/>
      <c r="H2691" s="32"/>
      <c r="K2691" s="30">
        <f>SUM(J2690:J2690)</f>
        <v>0</v>
      </c>
    </row>
    <row r="2692" spans="1:27" x14ac:dyDescent="0.25">
      <c r="D2692" s="33" t="s">
        <v>975</v>
      </c>
      <c r="E2692" s="32"/>
      <c r="H2692" s="32"/>
      <c r="K2692" s="34">
        <f>SUM(J2685:J2691)</f>
        <v>0</v>
      </c>
    </row>
    <row r="2693" spans="1:27" x14ac:dyDescent="0.25">
      <c r="D2693" s="33" t="s">
        <v>978</v>
      </c>
      <c r="E2693" s="32"/>
      <c r="H2693" s="32"/>
      <c r="K2693" s="34">
        <f>SUM(K2692:K2692)</f>
        <v>0</v>
      </c>
    </row>
    <row r="2695" spans="1:27" ht="45" customHeight="1" x14ac:dyDescent="0.25">
      <c r="A2695" s="25" t="s">
        <v>1871</v>
      </c>
      <c r="B2695" s="25" t="s">
        <v>446</v>
      </c>
      <c r="C2695" s="26" t="s">
        <v>17</v>
      </c>
      <c r="D2695" s="9" t="s">
        <v>447</v>
      </c>
      <c r="E2695" s="8"/>
      <c r="F2695" s="8"/>
      <c r="G2695" s="26"/>
      <c r="H2695" s="27" t="s">
        <v>953</v>
      </c>
      <c r="I2695" s="7">
        <v>1</v>
      </c>
      <c r="J2695" s="6"/>
      <c r="K2695" s="28">
        <f>ROUND(K2704,2)</f>
        <v>0</v>
      </c>
      <c r="L2695" s="26"/>
      <c r="M2695" s="26"/>
      <c r="N2695" s="26"/>
      <c r="O2695" s="26"/>
      <c r="P2695" s="26"/>
      <c r="Q2695" s="26"/>
      <c r="R2695" s="26"/>
      <c r="S2695" s="26"/>
      <c r="T2695" s="26"/>
      <c r="U2695" s="26"/>
      <c r="V2695" s="26"/>
      <c r="W2695" s="26"/>
      <c r="X2695" s="26"/>
      <c r="Y2695" s="26"/>
      <c r="Z2695" s="26"/>
      <c r="AA2695" s="26"/>
    </row>
    <row r="2696" spans="1:27" x14ac:dyDescent="0.25">
      <c r="B2696" s="22" t="s">
        <v>954</v>
      </c>
    </row>
    <row r="2697" spans="1:27" x14ac:dyDescent="0.25">
      <c r="B2697" t="s">
        <v>1230</v>
      </c>
      <c r="C2697" t="s">
        <v>956</v>
      </c>
      <c r="D2697" t="s">
        <v>1231</v>
      </c>
      <c r="E2697" s="29">
        <v>40</v>
      </c>
      <c r="F2697" t="s">
        <v>958</v>
      </c>
      <c r="G2697" t="s">
        <v>959</v>
      </c>
      <c r="H2697" s="30">
        <v>0</v>
      </c>
      <c r="I2697" t="s">
        <v>960</v>
      </c>
      <c r="J2697" s="31">
        <f>ROUND(E2697/I2695* H2697,5)</f>
        <v>0</v>
      </c>
      <c r="K2697" s="32"/>
    </row>
    <row r="2698" spans="1:27" x14ac:dyDescent="0.25">
      <c r="B2698" t="s">
        <v>1232</v>
      </c>
      <c r="C2698" t="s">
        <v>956</v>
      </c>
      <c r="D2698" t="s">
        <v>1233</v>
      </c>
      <c r="E2698" s="29">
        <v>5</v>
      </c>
      <c r="F2698" t="s">
        <v>958</v>
      </c>
      <c r="G2698" t="s">
        <v>959</v>
      </c>
      <c r="H2698" s="30">
        <v>0</v>
      </c>
      <c r="I2698" t="s">
        <v>960</v>
      </c>
      <c r="J2698" s="31">
        <f>ROUND(E2698/I2695* H2698,5)</f>
        <v>0</v>
      </c>
      <c r="K2698" s="32"/>
    </row>
    <row r="2699" spans="1:27" x14ac:dyDescent="0.25">
      <c r="D2699" s="33" t="s">
        <v>961</v>
      </c>
      <c r="E2699" s="32"/>
      <c r="H2699" s="32"/>
      <c r="K2699" s="30">
        <f>SUM(J2697:J2698)</f>
        <v>0</v>
      </c>
    </row>
    <row r="2700" spans="1:27" x14ac:dyDescent="0.25">
      <c r="B2700" s="22" t="s">
        <v>966</v>
      </c>
      <c r="E2700" s="32"/>
      <c r="H2700" s="32"/>
      <c r="K2700" s="32"/>
    </row>
    <row r="2701" spans="1:27" x14ac:dyDescent="0.25">
      <c r="B2701" t="s">
        <v>1872</v>
      </c>
      <c r="C2701" t="s">
        <v>17</v>
      </c>
      <c r="D2701" t="s">
        <v>1873</v>
      </c>
      <c r="E2701" s="29">
        <v>1</v>
      </c>
      <c r="G2701" t="s">
        <v>959</v>
      </c>
      <c r="H2701" s="30">
        <v>0</v>
      </c>
      <c r="I2701" t="s">
        <v>960</v>
      </c>
      <c r="J2701" s="31">
        <f>ROUND(E2701* H2701,5)</f>
        <v>0</v>
      </c>
      <c r="K2701" s="32"/>
    </row>
    <row r="2702" spans="1:27" x14ac:dyDescent="0.25">
      <c r="D2702" s="33" t="s">
        <v>974</v>
      </c>
      <c r="E2702" s="32"/>
      <c r="H2702" s="32"/>
      <c r="K2702" s="30">
        <f>SUM(J2701:J2701)</f>
        <v>0</v>
      </c>
    </row>
    <row r="2703" spans="1:27" x14ac:dyDescent="0.25">
      <c r="D2703" s="33" t="s">
        <v>975</v>
      </c>
      <c r="E2703" s="32"/>
      <c r="H2703" s="32"/>
      <c r="K2703" s="34">
        <f>SUM(J2696:J2702)</f>
        <v>0</v>
      </c>
    </row>
    <row r="2704" spans="1:27" x14ac:dyDescent="0.25">
      <c r="D2704" s="33" t="s">
        <v>978</v>
      </c>
      <c r="E2704" s="32"/>
      <c r="H2704" s="32"/>
      <c r="K2704" s="34">
        <f>SUM(K2703:K2703)</f>
        <v>0</v>
      </c>
    </row>
    <row r="2706" spans="1:27" ht="45" customHeight="1" x14ac:dyDescent="0.25">
      <c r="A2706" s="25" t="s">
        <v>1874</v>
      </c>
      <c r="B2706" s="25" t="s">
        <v>448</v>
      </c>
      <c r="C2706" s="26" t="s">
        <v>17</v>
      </c>
      <c r="D2706" s="9" t="s">
        <v>449</v>
      </c>
      <c r="E2706" s="8"/>
      <c r="F2706" s="8"/>
      <c r="G2706" s="26"/>
      <c r="H2706" s="27" t="s">
        <v>953</v>
      </c>
      <c r="I2706" s="7">
        <v>1</v>
      </c>
      <c r="J2706" s="6"/>
      <c r="K2706" s="28">
        <f>ROUND(K2715,2)</f>
        <v>0</v>
      </c>
      <c r="L2706" s="26"/>
      <c r="M2706" s="26"/>
      <c r="N2706" s="26"/>
      <c r="O2706" s="26"/>
      <c r="P2706" s="26"/>
      <c r="Q2706" s="26"/>
      <c r="R2706" s="26"/>
      <c r="S2706" s="26"/>
      <c r="T2706" s="26"/>
      <c r="U2706" s="26"/>
      <c r="V2706" s="26"/>
      <c r="W2706" s="26"/>
      <c r="X2706" s="26"/>
      <c r="Y2706" s="26"/>
      <c r="Z2706" s="26"/>
      <c r="AA2706" s="26"/>
    </row>
    <row r="2707" spans="1:27" x14ac:dyDescent="0.25">
      <c r="B2707" s="22" t="s">
        <v>954</v>
      </c>
    </row>
    <row r="2708" spans="1:27" x14ac:dyDescent="0.25">
      <c r="B2708" t="s">
        <v>1232</v>
      </c>
      <c r="C2708" t="s">
        <v>956</v>
      </c>
      <c r="D2708" t="s">
        <v>1233</v>
      </c>
      <c r="E2708" s="29">
        <v>5</v>
      </c>
      <c r="F2708" t="s">
        <v>958</v>
      </c>
      <c r="G2708" t="s">
        <v>959</v>
      </c>
      <c r="H2708" s="30">
        <v>0</v>
      </c>
      <c r="I2708" t="s">
        <v>960</v>
      </c>
      <c r="J2708" s="31">
        <f>ROUND(E2708/I2706* H2708,5)</f>
        <v>0</v>
      </c>
      <c r="K2708" s="32"/>
    </row>
    <row r="2709" spans="1:27" x14ac:dyDescent="0.25">
      <c r="B2709" t="s">
        <v>1230</v>
      </c>
      <c r="C2709" t="s">
        <v>956</v>
      </c>
      <c r="D2709" t="s">
        <v>1231</v>
      </c>
      <c r="E2709" s="29">
        <v>40</v>
      </c>
      <c r="F2709" t="s">
        <v>958</v>
      </c>
      <c r="G2709" t="s">
        <v>959</v>
      </c>
      <c r="H2709" s="30">
        <v>0</v>
      </c>
      <c r="I2709" t="s">
        <v>960</v>
      </c>
      <c r="J2709" s="31">
        <f>ROUND(E2709/I2706* H2709,5)</f>
        <v>0</v>
      </c>
      <c r="K2709" s="32"/>
    </row>
    <row r="2710" spans="1:27" x14ac:dyDescent="0.25">
      <c r="D2710" s="33" t="s">
        <v>961</v>
      </c>
      <c r="E2710" s="32"/>
      <c r="H2710" s="32"/>
      <c r="K2710" s="30">
        <f>SUM(J2708:J2709)</f>
        <v>0</v>
      </c>
    </row>
    <row r="2711" spans="1:27" x14ac:dyDescent="0.25">
      <c r="B2711" s="22" t="s">
        <v>966</v>
      </c>
      <c r="E2711" s="32"/>
      <c r="H2711" s="32"/>
      <c r="K2711" s="32"/>
    </row>
    <row r="2712" spans="1:27" x14ac:dyDescent="0.25">
      <c r="B2712" t="s">
        <v>1875</v>
      </c>
      <c r="C2712" t="s">
        <v>17</v>
      </c>
      <c r="D2712" t="s">
        <v>1876</v>
      </c>
      <c r="E2712" s="29">
        <v>1</v>
      </c>
      <c r="G2712" t="s">
        <v>959</v>
      </c>
      <c r="H2712" s="30">
        <v>0</v>
      </c>
      <c r="I2712" t="s">
        <v>960</v>
      </c>
      <c r="J2712" s="31">
        <f>ROUND(E2712* H2712,5)</f>
        <v>0</v>
      </c>
      <c r="K2712" s="32"/>
    </row>
    <row r="2713" spans="1:27" x14ac:dyDescent="0.25">
      <c r="D2713" s="33" t="s">
        <v>974</v>
      </c>
      <c r="E2713" s="32"/>
      <c r="H2713" s="32"/>
      <c r="K2713" s="30">
        <f>SUM(J2712:J2712)</f>
        <v>0</v>
      </c>
    </row>
    <row r="2714" spans="1:27" x14ac:dyDescent="0.25">
      <c r="D2714" s="33" t="s">
        <v>975</v>
      </c>
      <c r="E2714" s="32"/>
      <c r="H2714" s="32"/>
      <c r="K2714" s="34">
        <f>SUM(J2707:J2713)</f>
        <v>0</v>
      </c>
    </row>
    <row r="2715" spans="1:27" x14ac:dyDescent="0.25">
      <c r="D2715" s="33" t="s">
        <v>978</v>
      </c>
      <c r="E2715" s="32"/>
      <c r="H2715" s="32"/>
      <c r="K2715" s="34">
        <f>SUM(K2714:K2714)</f>
        <v>0</v>
      </c>
    </row>
    <row r="2717" spans="1:27" ht="45" customHeight="1" x14ac:dyDescent="0.25">
      <c r="A2717" s="25" t="s">
        <v>1877</v>
      </c>
      <c r="B2717" s="25" t="s">
        <v>450</v>
      </c>
      <c r="C2717" s="26" t="s">
        <v>17</v>
      </c>
      <c r="D2717" s="9" t="s">
        <v>451</v>
      </c>
      <c r="E2717" s="8"/>
      <c r="F2717" s="8"/>
      <c r="G2717" s="26"/>
      <c r="H2717" s="27" t="s">
        <v>953</v>
      </c>
      <c r="I2717" s="7">
        <v>1</v>
      </c>
      <c r="J2717" s="6"/>
      <c r="K2717" s="28">
        <f>ROUND(K2726,2)</f>
        <v>0</v>
      </c>
      <c r="L2717" s="26"/>
      <c r="M2717" s="26"/>
      <c r="N2717" s="26"/>
      <c r="O2717" s="26"/>
      <c r="P2717" s="26"/>
      <c r="Q2717" s="26"/>
      <c r="R2717" s="26"/>
      <c r="S2717" s="26"/>
      <c r="T2717" s="26"/>
      <c r="U2717" s="26"/>
      <c r="V2717" s="26"/>
      <c r="W2717" s="26"/>
      <c r="X2717" s="26"/>
      <c r="Y2717" s="26"/>
      <c r="Z2717" s="26"/>
      <c r="AA2717" s="26"/>
    </row>
    <row r="2718" spans="1:27" x14ac:dyDescent="0.25">
      <c r="B2718" s="22" t="s">
        <v>954</v>
      </c>
    </row>
    <row r="2719" spans="1:27" x14ac:dyDescent="0.25">
      <c r="B2719" t="s">
        <v>1232</v>
      </c>
      <c r="C2719" t="s">
        <v>956</v>
      </c>
      <c r="D2719" t="s">
        <v>1233</v>
      </c>
      <c r="E2719" s="29">
        <v>5</v>
      </c>
      <c r="F2719" t="s">
        <v>958</v>
      </c>
      <c r="G2719" t="s">
        <v>959</v>
      </c>
      <c r="H2719" s="30">
        <v>0</v>
      </c>
      <c r="I2719" t="s">
        <v>960</v>
      </c>
      <c r="J2719" s="31">
        <f>ROUND(E2719/I2717* H2719,5)</f>
        <v>0</v>
      </c>
      <c r="K2719" s="32"/>
    </row>
    <row r="2720" spans="1:27" x14ac:dyDescent="0.25">
      <c r="B2720" t="s">
        <v>1230</v>
      </c>
      <c r="C2720" t="s">
        <v>956</v>
      </c>
      <c r="D2720" t="s">
        <v>1231</v>
      </c>
      <c r="E2720" s="29">
        <v>40</v>
      </c>
      <c r="F2720" t="s">
        <v>958</v>
      </c>
      <c r="G2720" t="s">
        <v>959</v>
      </c>
      <c r="H2720" s="30">
        <v>0</v>
      </c>
      <c r="I2720" t="s">
        <v>960</v>
      </c>
      <c r="J2720" s="31">
        <f>ROUND(E2720/I2717* H2720,5)</f>
        <v>0</v>
      </c>
      <c r="K2720" s="32"/>
    </row>
    <row r="2721" spans="1:27" x14ac:dyDescent="0.25">
      <c r="D2721" s="33" t="s">
        <v>961</v>
      </c>
      <c r="E2721" s="32"/>
      <c r="H2721" s="32"/>
      <c r="K2721" s="30">
        <f>SUM(J2719:J2720)</f>
        <v>0</v>
      </c>
    </row>
    <row r="2722" spans="1:27" x14ac:dyDescent="0.25">
      <c r="B2722" s="22" t="s">
        <v>966</v>
      </c>
      <c r="E2722" s="32"/>
      <c r="H2722" s="32"/>
      <c r="K2722" s="32"/>
    </row>
    <row r="2723" spans="1:27" x14ac:dyDescent="0.25">
      <c r="B2723" t="s">
        <v>1878</v>
      </c>
      <c r="C2723" t="s">
        <v>17</v>
      </c>
      <c r="D2723" t="s">
        <v>1879</v>
      </c>
      <c r="E2723" s="29">
        <v>1</v>
      </c>
      <c r="G2723" t="s">
        <v>959</v>
      </c>
      <c r="H2723" s="30">
        <v>0</v>
      </c>
      <c r="I2723" t="s">
        <v>960</v>
      </c>
      <c r="J2723" s="31">
        <f>ROUND(E2723* H2723,5)</f>
        <v>0</v>
      </c>
      <c r="K2723" s="32"/>
    </row>
    <row r="2724" spans="1:27" x14ac:dyDescent="0.25">
      <c r="D2724" s="33" t="s">
        <v>974</v>
      </c>
      <c r="E2724" s="32"/>
      <c r="H2724" s="32"/>
      <c r="K2724" s="30">
        <f>SUM(J2723:J2723)</f>
        <v>0</v>
      </c>
    </row>
    <row r="2725" spans="1:27" x14ac:dyDescent="0.25">
      <c r="D2725" s="33" t="s">
        <v>975</v>
      </c>
      <c r="E2725" s="32"/>
      <c r="H2725" s="32"/>
      <c r="K2725" s="34">
        <f>SUM(J2718:J2724)</f>
        <v>0</v>
      </c>
    </row>
    <row r="2726" spans="1:27" x14ac:dyDescent="0.25">
      <c r="D2726" s="33" t="s">
        <v>978</v>
      </c>
      <c r="E2726" s="32"/>
      <c r="H2726" s="32"/>
      <c r="K2726" s="34">
        <f>SUM(K2725:K2725)</f>
        <v>0</v>
      </c>
    </row>
    <row r="2728" spans="1:27" ht="45" customHeight="1" x14ac:dyDescent="0.25">
      <c r="A2728" s="25" t="s">
        <v>1880</v>
      </c>
      <c r="B2728" s="25" t="s">
        <v>452</v>
      </c>
      <c r="C2728" s="26" t="s">
        <v>17</v>
      </c>
      <c r="D2728" s="9" t="s">
        <v>453</v>
      </c>
      <c r="E2728" s="8"/>
      <c r="F2728" s="8"/>
      <c r="G2728" s="26"/>
      <c r="H2728" s="27" t="s">
        <v>953</v>
      </c>
      <c r="I2728" s="7">
        <v>1</v>
      </c>
      <c r="J2728" s="6"/>
      <c r="K2728" s="28">
        <f>ROUND(K2737,2)</f>
        <v>0</v>
      </c>
      <c r="L2728" s="26"/>
      <c r="M2728" s="26"/>
      <c r="N2728" s="26"/>
      <c r="O2728" s="26"/>
      <c r="P2728" s="26"/>
      <c r="Q2728" s="26"/>
      <c r="R2728" s="26"/>
      <c r="S2728" s="26"/>
      <c r="T2728" s="26"/>
      <c r="U2728" s="26"/>
      <c r="V2728" s="26"/>
      <c r="W2728" s="26"/>
      <c r="X2728" s="26"/>
      <c r="Y2728" s="26"/>
      <c r="Z2728" s="26"/>
      <c r="AA2728" s="26"/>
    </row>
    <row r="2729" spans="1:27" x14ac:dyDescent="0.25">
      <c r="B2729" s="22" t="s">
        <v>954</v>
      </c>
    </row>
    <row r="2730" spans="1:27" x14ac:dyDescent="0.25">
      <c r="B2730" t="s">
        <v>1230</v>
      </c>
      <c r="C2730" t="s">
        <v>956</v>
      </c>
      <c r="D2730" t="s">
        <v>1231</v>
      </c>
      <c r="E2730" s="29">
        <v>40</v>
      </c>
      <c r="F2730" t="s">
        <v>958</v>
      </c>
      <c r="G2730" t="s">
        <v>959</v>
      </c>
      <c r="H2730" s="30">
        <v>0</v>
      </c>
      <c r="I2730" t="s">
        <v>960</v>
      </c>
      <c r="J2730" s="31">
        <f>ROUND(E2730/I2728* H2730,5)</f>
        <v>0</v>
      </c>
      <c r="K2730" s="32"/>
    </row>
    <row r="2731" spans="1:27" x14ac:dyDescent="0.25">
      <c r="B2731" t="s">
        <v>1232</v>
      </c>
      <c r="C2731" t="s">
        <v>956</v>
      </c>
      <c r="D2731" t="s">
        <v>1233</v>
      </c>
      <c r="E2731" s="29">
        <v>5</v>
      </c>
      <c r="F2731" t="s">
        <v>958</v>
      </c>
      <c r="G2731" t="s">
        <v>959</v>
      </c>
      <c r="H2731" s="30">
        <v>0</v>
      </c>
      <c r="I2731" t="s">
        <v>960</v>
      </c>
      <c r="J2731" s="31">
        <f>ROUND(E2731/I2728* H2731,5)</f>
        <v>0</v>
      </c>
      <c r="K2731" s="32"/>
    </row>
    <row r="2732" spans="1:27" x14ac:dyDescent="0.25">
      <c r="D2732" s="33" t="s">
        <v>961</v>
      </c>
      <c r="E2732" s="32"/>
      <c r="H2732" s="32"/>
      <c r="K2732" s="30">
        <f>SUM(J2730:J2731)</f>
        <v>0</v>
      </c>
    </row>
    <row r="2733" spans="1:27" x14ac:dyDescent="0.25">
      <c r="B2733" s="22" t="s">
        <v>966</v>
      </c>
      <c r="E2733" s="32"/>
      <c r="H2733" s="32"/>
      <c r="K2733" s="32"/>
    </row>
    <row r="2734" spans="1:27" x14ac:dyDescent="0.25">
      <c r="B2734" t="s">
        <v>1881</v>
      </c>
      <c r="C2734" t="s">
        <v>17</v>
      </c>
      <c r="D2734" t="s">
        <v>1882</v>
      </c>
      <c r="E2734" s="29">
        <v>1</v>
      </c>
      <c r="G2734" t="s">
        <v>959</v>
      </c>
      <c r="H2734" s="30">
        <v>0</v>
      </c>
      <c r="I2734" t="s">
        <v>960</v>
      </c>
      <c r="J2734" s="31">
        <f>ROUND(E2734* H2734,5)</f>
        <v>0</v>
      </c>
      <c r="K2734" s="32"/>
    </row>
    <row r="2735" spans="1:27" x14ac:dyDescent="0.25">
      <c r="D2735" s="33" t="s">
        <v>974</v>
      </c>
      <c r="E2735" s="32"/>
      <c r="H2735" s="32"/>
      <c r="K2735" s="30">
        <f>SUM(J2734:J2734)</f>
        <v>0</v>
      </c>
    </row>
    <row r="2736" spans="1:27" x14ac:dyDescent="0.25">
      <c r="D2736" s="33" t="s">
        <v>975</v>
      </c>
      <c r="E2736" s="32"/>
      <c r="H2736" s="32"/>
      <c r="K2736" s="34">
        <f>SUM(J2729:J2735)</f>
        <v>0</v>
      </c>
    </row>
    <row r="2737" spans="1:27" x14ac:dyDescent="0.25">
      <c r="D2737" s="33" t="s">
        <v>978</v>
      </c>
      <c r="E2737" s="32"/>
      <c r="H2737" s="32"/>
      <c r="K2737" s="34">
        <f>SUM(K2736:K2736)</f>
        <v>0</v>
      </c>
    </row>
    <row r="2739" spans="1:27" ht="45" customHeight="1" x14ac:dyDescent="0.25">
      <c r="A2739" s="25" t="s">
        <v>1883</v>
      </c>
      <c r="B2739" s="25" t="s">
        <v>636</v>
      </c>
      <c r="C2739" s="26" t="s">
        <v>17</v>
      </c>
      <c r="D2739" s="9" t="s">
        <v>637</v>
      </c>
      <c r="E2739" s="8"/>
      <c r="F2739" s="8"/>
      <c r="G2739" s="26"/>
      <c r="H2739" s="27" t="s">
        <v>953</v>
      </c>
      <c r="I2739" s="7">
        <v>1</v>
      </c>
      <c r="J2739" s="6"/>
      <c r="K2739" s="28">
        <f>ROUND(K2748,2)</f>
        <v>0</v>
      </c>
      <c r="L2739" s="26"/>
      <c r="M2739" s="26"/>
      <c r="N2739" s="26"/>
      <c r="O2739" s="26"/>
      <c r="P2739" s="26"/>
      <c r="Q2739" s="26"/>
      <c r="R2739" s="26"/>
      <c r="S2739" s="26"/>
      <c r="T2739" s="26"/>
      <c r="U2739" s="26"/>
      <c r="V2739" s="26"/>
      <c r="W2739" s="26"/>
      <c r="X2739" s="26"/>
      <c r="Y2739" s="26"/>
      <c r="Z2739" s="26"/>
      <c r="AA2739" s="26"/>
    </row>
    <row r="2740" spans="1:27" x14ac:dyDescent="0.25">
      <c r="B2740" s="22" t="s">
        <v>954</v>
      </c>
    </row>
    <row r="2741" spans="1:27" x14ac:dyDescent="0.25">
      <c r="B2741" t="s">
        <v>1232</v>
      </c>
      <c r="C2741" t="s">
        <v>956</v>
      </c>
      <c r="D2741" t="s">
        <v>1233</v>
      </c>
      <c r="E2741" s="29">
        <v>10</v>
      </c>
      <c r="F2741" t="s">
        <v>958</v>
      </c>
      <c r="G2741" t="s">
        <v>959</v>
      </c>
      <c r="H2741" s="30">
        <v>0</v>
      </c>
      <c r="I2741" t="s">
        <v>960</v>
      </c>
      <c r="J2741" s="31">
        <f>ROUND(E2741/I2739* H2741,5)</f>
        <v>0</v>
      </c>
      <c r="K2741" s="32"/>
    </row>
    <row r="2742" spans="1:27" x14ac:dyDescent="0.25">
      <c r="B2742" t="s">
        <v>1230</v>
      </c>
      <c r="C2742" t="s">
        <v>956</v>
      </c>
      <c r="D2742" t="s">
        <v>1231</v>
      </c>
      <c r="E2742" s="29">
        <v>10</v>
      </c>
      <c r="F2742" t="s">
        <v>958</v>
      </c>
      <c r="G2742" t="s">
        <v>959</v>
      </c>
      <c r="H2742" s="30">
        <v>0</v>
      </c>
      <c r="I2742" t="s">
        <v>960</v>
      </c>
      <c r="J2742" s="31">
        <f>ROUND(E2742/I2739* H2742,5)</f>
        <v>0</v>
      </c>
      <c r="K2742" s="32"/>
    </row>
    <row r="2743" spans="1:27" x14ac:dyDescent="0.25">
      <c r="D2743" s="33" t="s">
        <v>961</v>
      </c>
      <c r="E2743" s="32"/>
      <c r="H2743" s="32"/>
      <c r="K2743" s="30">
        <f>SUM(J2741:J2742)</f>
        <v>0</v>
      </c>
    </row>
    <row r="2744" spans="1:27" x14ac:dyDescent="0.25">
      <c r="B2744" s="22" t="s">
        <v>966</v>
      </c>
      <c r="E2744" s="32"/>
      <c r="H2744" s="32"/>
      <c r="K2744" s="32"/>
    </row>
    <row r="2745" spans="1:27" x14ac:dyDescent="0.25">
      <c r="B2745" t="s">
        <v>1884</v>
      </c>
      <c r="C2745" t="s">
        <v>17</v>
      </c>
      <c r="D2745" t="s">
        <v>1885</v>
      </c>
      <c r="E2745" s="29">
        <v>0.8</v>
      </c>
      <c r="G2745" t="s">
        <v>959</v>
      </c>
      <c r="H2745" s="30">
        <v>0</v>
      </c>
      <c r="I2745" t="s">
        <v>960</v>
      </c>
      <c r="J2745" s="31">
        <f>ROUND(E2745* H2745,5)</f>
        <v>0</v>
      </c>
      <c r="K2745" s="32"/>
    </row>
    <row r="2746" spans="1:27" x14ac:dyDescent="0.25">
      <c r="D2746" s="33" t="s">
        <v>974</v>
      </c>
      <c r="E2746" s="32"/>
      <c r="H2746" s="32"/>
      <c r="K2746" s="30">
        <f>SUM(J2745:J2745)</f>
        <v>0</v>
      </c>
    </row>
    <row r="2747" spans="1:27" x14ac:dyDescent="0.25">
      <c r="D2747" s="33" t="s">
        <v>975</v>
      </c>
      <c r="E2747" s="32"/>
      <c r="H2747" s="32"/>
      <c r="K2747" s="34">
        <f>SUM(J2740:J2746)</f>
        <v>0</v>
      </c>
    </row>
    <row r="2748" spans="1:27" x14ac:dyDescent="0.25">
      <c r="D2748" s="33" t="s">
        <v>978</v>
      </c>
      <c r="E2748" s="32"/>
      <c r="H2748" s="32"/>
      <c r="K2748" s="34">
        <f>SUM(K2747:K2747)</f>
        <v>0</v>
      </c>
    </row>
    <row r="2750" spans="1:27" ht="45" customHeight="1" x14ac:dyDescent="0.25">
      <c r="A2750" s="25" t="s">
        <v>1886</v>
      </c>
      <c r="B2750" s="25" t="s">
        <v>632</v>
      </c>
      <c r="C2750" s="26" t="s">
        <v>17</v>
      </c>
      <c r="D2750" s="9" t="s">
        <v>633</v>
      </c>
      <c r="E2750" s="8"/>
      <c r="F2750" s="8"/>
      <c r="G2750" s="26"/>
      <c r="H2750" s="27" t="s">
        <v>953</v>
      </c>
      <c r="I2750" s="7">
        <v>1</v>
      </c>
      <c r="J2750" s="6"/>
      <c r="K2750" s="28">
        <f>ROUND(K2759,2)</f>
        <v>0</v>
      </c>
      <c r="L2750" s="26"/>
      <c r="M2750" s="26"/>
      <c r="N2750" s="26"/>
      <c r="O2750" s="26"/>
      <c r="P2750" s="26"/>
      <c r="Q2750" s="26"/>
      <c r="R2750" s="26"/>
      <c r="S2750" s="26"/>
      <c r="T2750" s="26"/>
      <c r="U2750" s="26"/>
      <c r="V2750" s="26"/>
      <c r="W2750" s="26"/>
      <c r="X2750" s="26"/>
      <c r="Y2750" s="26"/>
      <c r="Z2750" s="26"/>
      <c r="AA2750" s="26"/>
    </row>
    <row r="2751" spans="1:27" x14ac:dyDescent="0.25">
      <c r="B2751" s="22" t="s">
        <v>954</v>
      </c>
    </row>
    <row r="2752" spans="1:27" x14ac:dyDescent="0.25">
      <c r="B2752" t="s">
        <v>1316</v>
      </c>
      <c r="C2752" t="s">
        <v>956</v>
      </c>
      <c r="D2752" t="s">
        <v>1317</v>
      </c>
      <c r="E2752" s="29">
        <v>2</v>
      </c>
      <c r="F2752" t="s">
        <v>958</v>
      </c>
      <c r="G2752" t="s">
        <v>959</v>
      </c>
      <c r="H2752" s="30">
        <v>0</v>
      </c>
      <c r="I2752" t="s">
        <v>960</v>
      </c>
      <c r="J2752" s="31">
        <f>ROUND(E2752/I2750* H2752,5)</f>
        <v>0</v>
      </c>
      <c r="K2752" s="32"/>
    </row>
    <row r="2753" spans="1:27" x14ac:dyDescent="0.25">
      <c r="B2753" t="s">
        <v>1314</v>
      </c>
      <c r="C2753" t="s">
        <v>956</v>
      </c>
      <c r="D2753" t="s">
        <v>1315</v>
      </c>
      <c r="E2753" s="29">
        <v>2</v>
      </c>
      <c r="F2753" t="s">
        <v>958</v>
      </c>
      <c r="G2753" t="s">
        <v>959</v>
      </c>
      <c r="H2753" s="30">
        <v>0</v>
      </c>
      <c r="I2753" t="s">
        <v>960</v>
      </c>
      <c r="J2753" s="31">
        <f>ROUND(E2753/I2750* H2753,5)</f>
        <v>0</v>
      </c>
      <c r="K2753" s="32"/>
    </row>
    <row r="2754" spans="1:27" x14ac:dyDescent="0.25">
      <c r="D2754" s="33" t="s">
        <v>961</v>
      </c>
      <c r="E2754" s="32"/>
      <c r="H2754" s="32"/>
      <c r="K2754" s="30">
        <f>SUM(J2752:J2753)</f>
        <v>0</v>
      </c>
    </row>
    <row r="2755" spans="1:27" x14ac:dyDescent="0.25">
      <c r="B2755" s="22" t="s">
        <v>966</v>
      </c>
      <c r="E2755" s="32"/>
      <c r="H2755" s="32"/>
      <c r="K2755" s="32"/>
    </row>
    <row r="2756" spans="1:27" x14ac:dyDescent="0.25">
      <c r="B2756" t="s">
        <v>1887</v>
      </c>
      <c r="C2756" t="s">
        <v>17</v>
      </c>
      <c r="D2756" t="s">
        <v>1888</v>
      </c>
      <c r="E2756" s="29">
        <v>1</v>
      </c>
      <c r="G2756" t="s">
        <v>959</v>
      </c>
      <c r="H2756" s="30">
        <v>0</v>
      </c>
      <c r="I2756" t="s">
        <v>960</v>
      </c>
      <c r="J2756" s="31">
        <f>ROUND(E2756* H2756,5)</f>
        <v>0</v>
      </c>
      <c r="K2756" s="32"/>
    </row>
    <row r="2757" spans="1:27" x14ac:dyDescent="0.25">
      <c r="D2757" s="33" t="s">
        <v>974</v>
      </c>
      <c r="E2757" s="32"/>
      <c r="H2757" s="32"/>
      <c r="K2757" s="30">
        <f>SUM(J2756:J2756)</f>
        <v>0</v>
      </c>
    </row>
    <row r="2758" spans="1:27" x14ac:dyDescent="0.25">
      <c r="D2758" s="33" t="s">
        <v>975</v>
      </c>
      <c r="E2758" s="32"/>
      <c r="H2758" s="32"/>
      <c r="K2758" s="34">
        <f>SUM(J2751:J2757)</f>
        <v>0</v>
      </c>
    </row>
    <row r="2759" spans="1:27" x14ac:dyDescent="0.25">
      <c r="D2759" s="33" t="s">
        <v>978</v>
      </c>
      <c r="E2759" s="32"/>
      <c r="H2759" s="32"/>
      <c r="K2759" s="34">
        <f>SUM(K2758:K2758)</f>
        <v>0</v>
      </c>
    </row>
    <row r="2761" spans="1:27" ht="45" customHeight="1" x14ac:dyDescent="0.25">
      <c r="A2761" s="25" t="s">
        <v>1889</v>
      </c>
      <c r="B2761" s="25" t="s">
        <v>638</v>
      </c>
      <c r="C2761" s="26" t="s">
        <v>17</v>
      </c>
      <c r="D2761" s="9" t="s">
        <v>639</v>
      </c>
      <c r="E2761" s="8"/>
      <c r="F2761" s="8"/>
      <c r="G2761" s="26"/>
      <c r="H2761" s="27" t="s">
        <v>953</v>
      </c>
      <c r="I2761" s="7">
        <v>1</v>
      </c>
      <c r="J2761" s="6"/>
      <c r="K2761" s="28">
        <f>ROUND(K2770,2)</f>
        <v>0</v>
      </c>
      <c r="L2761" s="26"/>
      <c r="M2761" s="26"/>
      <c r="N2761" s="26"/>
      <c r="O2761" s="26"/>
      <c r="P2761" s="26"/>
      <c r="Q2761" s="26"/>
      <c r="R2761" s="26"/>
      <c r="S2761" s="26"/>
      <c r="T2761" s="26"/>
      <c r="U2761" s="26"/>
      <c r="V2761" s="26"/>
      <c r="W2761" s="26"/>
      <c r="X2761" s="26"/>
      <c r="Y2761" s="26"/>
      <c r="Z2761" s="26"/>
      <c r="AA2761" s="26"/>
    </row>
    <row r="2762" spans="1:27" x14ac:dyDescent="0.25">
      <c r="B2762" s="22" t="s">
        <v>954</v>
      </c>
    </row>
    <row r="2763" spans="1:27" x14ac:dyDescent="0.25">
      <c r="B2763" t="s">
        <v>1230</v>
      </c>
      <c r="C2763" t="s">
        <v>956</v>
      </c>
      <c r="D2763" t="s">
        <v>1231</v>
      </c>
      <c r="E2763" s="29">
        <v>10</v>
      </c>
      <c r="F2763" t="s">
        <v>958</v>
      </c>
      <c r="G2763" t="s">
        <v>959</v>
      </c>
      <c r="H2763" s="30">
        <v>0</v>
      </c>
      <c r="I2763" t="s">
        <v>960</v>
      </c>
      <c r="J2763" s="31">
        <f>ROUND(E2763/I2761* H2763,5)</f>
        <v>0</v>
      </c>
      <c r="K2763" s="32"/>
    </row>
    <row r="2764" spans="1:27" x14ac:dyDescent="0.25">
      <c r="B2764" t="s">
        <v>1232</v>
      </c>
      <c r="C2764" t="s">
        <v>956</v>
      </c>
      <c r="D2764" t="s">
        <v>1233</v>
      </c>
      <c r="E2764" s="29">
        <v>10</v>
      </c>
      <c r="F2764" t="s">
        <v>958</v>
      </c>
      <c r="G2764" t="s">
        <v>959</v>
      </c>
      <c r="H2764" s="30">
        <v>0</v>
      </c>
      <c r="I2764" t="s">
        <v>960</v>
      </c>
      <c r="J2764" s="31">
        <f>ROUND(E2764/I2761* H2764,5)</f>
        <v>0</v>
      </c>
      <c r="K2764" s="32"/>
    </row>
    <row r="2765" spans="1:27" x14ac:dyDescent="0.25">
      <c r="D2765" s="33" t="s">
        <v>961</v>
      </c>
      <c r="E2765" s="32"/>
      <c r="H2765" s="32"/>
      <c r="K2765" s="30">
        <f>SUM(J2763:J2764)</f>
        <v>0</v>
      </c>
    </row>
    <row r="2766" spans="1:27" x14ac:dyDescent="0.25">
      <c r="B2766" s="22" t="s">
        <v>966</v>
      </c>
      <c r="E2766" s="32"/>
      <c r="H2766" s="32"/>
      <c r="K2766" s="32"/>
    </row>
    <row r="2767" spans="1:27" x14ac:dyDescent="0.25">
      <c r="B2767" t="s">
        <v>1890</v>
      </c>
      <c r="C2767" t="s">
        <v>17</v>
      </c>
      <c r="D2767" t="s">
        <v>1891</v>
      </c>
      <c r="E2767" s="29">
        <v>1</v>
      </c>
      <c r="G2767" t="s">
        <v>959</v>
      </c>
      <c r="H2767" s="30">
        <v>0</v>
      </c>
      <c r="I2767" t="s">
        <v>960</v>
      </c>
      <c r="J2767" s="31">
        <f>ROUND(E2767* H2767,5)</f>
        <v>0</v>
      </c>
      <c r="K2767" s="32"/>
    </row>
    <row r="2768" spans="1:27" x14ac:dyDescent="0.25">
      <c r="D2768" s="33" t="s">
        <v>974</v>
      </c>
      <c r="E2768" s="32"/>
      <c r="H2768" s="32"/>
      <c r="K2768" s="30">
        <f>SUM(J2767:J2767)</f>
        <v>0</v>
      </c>
    </row>
    <row r="2769" spans="1:27" x14ac:dyDescent="0.25">
      <c r="D2769" s="33" t="s">
        <v>975</v>
      </c>
      <c r="E2769" s="32"/>
      <c r="H2769" s="32"/>
      <c r="K2769" s="34">
        <f>SUM(J2762:J2768)</f>
        <v>0</v>
      </c>
    </row>
    <row r="2770" spans="1:27" x14ac:dyDescent="0.25">
      <c r="D2770" s="33" t="s">
        <v>978</v>
      </c>
      <c r="E2770" s="32"/>
      <c r="H2770" s="32"/>
      <c r="K2770" s="34">
        <f>SUM(K2769:K2769)</f>
        <v>0</v>
      </c>
    </row>
    <row r="2772" spans="1:27" ht="45" customHeight="1" x14ac:dyDescent="0.25">
      <c r="A2772" s="25" t="s">
        <v>1892</v>
      </c>
      <c r="B2772" s="25" t="s">
        <v>646</v>
      </c>
      <c r="C2772" s="26" t="s">
        <v>17</v>
      </c>
      <c r="D2772" s="9" t="s">
        <v>647</v>
      </c>
      <c r="E2772" s="8"/>
      <c r="F2772" s="8"/>
      <c r="G2772" s="26"/>
      <c r="H2772" s="27" t="s">
        <v>953</v>
      </c>
      <c r="I2772" s="7">
        <v>1</v>
      </c>
      <c r="J2772" s="6"/>
      <c r="K2772" s="28">
        <f>ROUND(K2781,2)</f>
        <v>0</v>
      </c>
      <c r="L2772" s="26"/>
      <c r="M2772" s="26"/>
      <c r="N2772" s="26"/>
      <c r="O2772" s="26"/>
      <c r="P2772" s="26"/>
      <c r="Q2772" s="26"/>
      <c r="R2772" s="26"/>
      <c r="S2772" s="26"/>
      <c r="T2772" s="26"/>
      <c r="U2772" s="26"/>
      <c r="V2772" s="26"/>
      <c r="W2772" s="26"/>
      <c r="X2772" s="26"/>
      <c r="Y2772" s="26"/>
      <c r="Z2772" s="26"/>
      <c r="AA2772" s="26"/>
    </row>
    <row r="2773" spans="1:27" x14ac:dyDescent="0.25">
      <c r="B2773" s="22" t="s">
        <v>954</v>
      </c>
    </row>
    <row r="2774" spans="1:27" x14ac:dyDescent="0.25">
      <c r="B2774" t="s">
        <v>1316</v>
      </c>
      <c r="C2774" t="s">
        <v>956</v>
      </c>
      <c r="D2774" t="s">
        <v>1317</v>
      </c>
      <c r="E2774" s="29">
        <v>2</v>
      </c>
      <c r="F2774" t="s">
        <v>958</v>
      </c>
      <c r="G2774" t="s">
        <v>959</v>
      </c>
      <c r="H2774" s="30">
        <v>0</v>
      </c>
      <c r="I2774" t="s">
        <v>960</v>
      </c>
      <c r="J2774" s="31">
        <f>ROUND(E2774/I2772* H2774,5)</f>
        <v>0</v>
      </c>
      <c r="K2774" s="32"/>
    </row>
    <row r="2775" spans="1:27" x14ac:dyDescent="0.25">
      <c r="B2775" t="s">
        <v>1314</v>
      </c>
      <c r="C2775" t="s">
        <v>956</v>
      </c>
      <c r="D2775" t="s">
        <v>1315</v>
      </c>
      <c r="E2775" s="29">
        <v>2</v>
      </c>
      <c r="F2775" t="s">
        <v>958</v>
      </c>
      <c r="G2775" t="s">
        <v>959</v>
      </c>
      <c r="H2775" s="30">
        <v>0</v>
      </c>
      <c r="I2775" t="s">
        <v>960</v>
      </c>
      <c r="J2775" s="31">
        <f>ROUND(E2775/I2772* H2775,5)</f>
        <v>0</v>
      </c>
      <c r="K2775" s="32"/>
    </row>
    <row r="2776" spans="1:27" x14ac:dyDescent="0.25">
      <c r="D2776" s="33" t="s">
        <v>961</v>
      </c>
      <c r="E2776" s="32"/>
      <c r="H2776" s="32"/>
      <c r="K2776" s="30">
        <f>SUM(J2774:J2775)</f>
        <v>0</v>
      </c>
    </row>
    <row r="2777" spans="1:27" x14ac:dyDescent="0.25">
      <c r="B2777" s="22" t="s">
        <v>966</v>
      </c>
      <c r="E2777" s="32"/>
      <c r="H2777" s="32"/>
      <c r="K2777" s="32"/>
    </row>
    <row r="2778" spans="1:27" x14ac:dyDescent="0.25">
      <c r="B2778" t="s">
        <v>1893</v>
      </c>
      <c r="C2778" t="s">
        <v>17</v>
      </c>
      <c r="D2778" t="s">
        <v>1894</v>
      </c>
      <c r="E2778" s="29">
        <v>1</v>
      </c>
      <c r="G2778" t="s">
        <v>959</v>
      </c>
      <c r="H2778" s="30">
        <v>0</v>
      </c>
      <c r="I2778" t="s">
        <v>960</v>
      </c>
      <c r="J2778" s="31">
        <f>ROUND(E2778* H2778,5)</f>
        <v>0</v>
      </c>
      <c r="K2778" s="32"/>
    </row>
    <row r="2779" spans="1:27" x14ac:dyDescent="0.25">
      <c r="D2779" s="33" t="s">
        <v>974</v>
      </c>
      <c r="E2779" s="32"/>
      <c r="H2779" s="32"/>
      <c r="K2779" s="30">
        <f>SUM(J2778:J2778)</f>
        <v>0</v>
      </c>
    </row>
    <row r="2780" spans="1:27" x14ac:dyDescent="0.25">
      <c r="D2780" s="33" t="s">
        <v>975</v>
      </c>
      <c r="E2780" s="32"/>
      <c r="H2780" s="32"/>
      <c r="K2780" s="34">
        <f>SUM(J2773:J2779)</f>
        <v>0</v>
      </c>
    </row>
    <row r="2781" spans="1:27" x14ac:dyDescent="0.25">
      <c r="D2781" s="33" t="s">
        <v>978</v>
      </c>
      <c r="E2781" s="32"/>
      <c r="H2781" s="32"/>
      <c r="K2781" s="34">
        <f>SUM(K2780:K2780)</f>
        <v>0</v>
      </c>
    </row>
    <row r="2783" spans="1:27" ht="45" customHeight="1" x14ac:dyDescent="0.25">
      <c r="A2783" s="25" t="s">
        <v>1895</v>
      </c>
      <c r="B2783" s="25" t="s">
        <v>630</v>
      </c>
      <c r="C2783" s="26" t="s">
        <v>17</v>
      </c>
      <c r="D2783" s="9" t="s">
        <v>631</v>
      </c>
      <c r="E2783" s="8"/>
      <c r="F2783" s="8"/>
      <c r="G2783" s="26"/>
      <c r="H2783" s="27" t="s">
        <v>953</v>
      </c>
      <c r="I2783" s="7">
        <v>1</v>
      </c>
      <c r="J2783" s="6"/>
      <c r="K2783" s="28">
        <f>ROUND(K2789,2)</f>
        <v>0</v>
      </c>
      <c r="L2783" s="26"/>
      <c r="M2783" s="26"/>
      <c r="N2783" s="26"/>
      <c r="O2783" s="26"/>
      <c r="P2783" s="26"/>
      <c r="Q2783" s="26"/>
      <c r="R2783" s="26"/>
      <c r="S2783" s="26"/>
      <c r="T2783" s="26"/>
      <c r="U2783" s="26"/>
      <c r="V2783" s="26"/>
      <c r="W2783" s="26"/>
      <c r="X2783" s="26"/>
      <c r="Y2783" s="26"/>
      <c r="Z2783" s="26"/>
      <c r="AA2783" s="26"/>
    </row>
    <row r="2784" spans="1:27" x14ac:dyDescent="0.25">
      <c r="B2784" s="22" t="s">
        <v>954</v>
      </c>
    </row>
    <row r="2785" spans="1:27" x14ac:dyDescent="0.25">
      <c r="B2785" t="s">
        <v>1314</v>
      </c>
      <c r="C2785" t="s">
        <v>956</v>
      </c>
      <c r="D2785" t="s">
        <v>1315</v>
      </c>
      <c r="E2785" s="29">
        <v>100</v>
      </c>
      <c r="F2785" t="s">
        <v>958</v>
      </c>
      <c r="G2785" t="s">
        <v>959</v>
      </c>
      <c r="H2785" s="30">
        <v>0</v>
      </c>
      <c r="I2785" t="s">
        <v>960</v>
      </c>
      <c r="J2785" s="31">
        <f>ROUND(E2785/I2783* H2785,5)</f>
        <v>0</v>
      </c>
      <c r="K2785" s="32"/>
    </row>
    <row r="2786" spans="1:27" x14ac:dyDescent="0.25">
      <c r="B2786" t="s">
        <v>1316</v>
      </c>
      <c r="C2786" t="s">
        <v>956</v>
      </c>
      <c r="D2786" t="s">
        <v>1317</v>
      </c>
      <c r="E2786" s="29">
        <v>100</v>
      </c>
      <c r="F2786" t="s">
        <v>958</v>
      </c>
      <c r="G2786" t="s">
        <v>959</v>
      </c>
      <c r="H2786" s="30">
        <v>0</v>
      </c>
      <c r="I2786" t="s">
        <v>960</v>
      </c>
      <c r="J2786" s="31">
        <f>ROUND(E2786/I2783* H2786,5)</f>
        <v>0</v>
      </c>
      <c r="K2786" s="32"/>
    </row>
    <row r="2787" spans="1:27" x14ac:dyDescent="0.25">
      <c r="D2787" s="33" t="s">
        <v>961</v>
      </c>
      <c r="E2787" s="32"/>
      <c r="H2787" s="32"/>
      <c r="K2787" s="30">
        <f>SUM(J2785:J2786)</f>
        <v>0</v>
      </c>
    </row>
    <row r="2788" spans="1:27" x14ac:dyDescent="0.25">
      <c r="D2788" s="33" t="s">
        <v>975</v>
      </c>
      <c r="E2788" s="32"/>
      <c r="H2788" s="32"/>
      <c r="K2788" s="34">
        <f>SUM(J2784:J2787)</f>
        <v>0</v>
      </c>
    </row>
    <row r="2789" spans="1:27" x14ac:dyDescent="0.25">
      <c r="D2789" s="33" t="s">
        <v>978</v>
      </c>
      <c r="E2789" s="32"/>
      <c r="H2789" s="32"/>
      <c r="K2789" s="34">
        <f>SUM(K2788:K2788)</f>
        <v>0</v>
      </c>
    </row>
    <row r="2791" spans="1:27" ht="45" customHeight="1" x14ac:dyDescent="0.25">
      <c r="A2791" s="25" t="s">
        <v>1896</v>
      </c>
      <c r="B2791" s="25" t="s">
        <v>833</v>
      </c>
      <c r="C2791" s="26" t="s">
        <v>17</v>
      </c>
      <c r="D2791" s="9" t="s">
        <v>834</v>
      </c>
      <c r="E2791" s="8"/>
      <c r="F2791" s="8"/>
      <c r="G2791" s="26"/>
      <c r="H2791" s="27" t="s">
        <v>953</v>
      </c>
      <c r="I2791" s="7">
        <v>1</v>
      </c>
      <c r="J2791" s="6"/>
      <c r="K2791" s="28">
        <f>ROUND(K2801,2)</f>
        <v>0</v>
      </c>
      <c r="L2791" s="26"/>
      <c r="M2791" s="26"/>
      <c r="N2791" s="26"/>
      <c r="O2791" s="26"/>
      <c r="P2791" s="26"/>
      <c r="Q2791" s="26"/>
      <c r="R2791" s="26"/>
      <c r="S2791" s="26"/>
      <c r="T2791" s="26"/>
      <c r="U2791" s="26"/>
      <c r="V2791" s="26"/>
      <c r="W2791" s="26"/>
      <c r="X2791" s="26"/>
      <c r="Y2791" s="26"/>
      <c r="Z2791" s="26"/>
      <c r="AA2791" s="26"/>
    </row>
    <row r="2792" spans="1:27" x14ac:dyDescent="0.25">
      <c r="B2792" s="22" t="s">
        <v>954</v>
      </c>
    </row>
    <row r="2793" spans="1:27" x14ac:dyDescent="0.25">
      <c r="B2793" t="s">
        <v>1230</v>
      </c>
      <c r="C2793" t="s">
        <v>956</v>
      </c>
      <c r="D2793" t="s">
        <v>1231</v>
      </c>
      <c r="E2793" s="29">
        <v>0.5</v>
      </c>
      <c r="F2793" t="s">
        <v>958</v>
      </c>
      <c r="G2793" t="s">
        <v>959</v>
      </c>
      <c r="H2793" s="30">
        <v>0</v>
      </c>
      <c r="I2793" t="s">
        <v>960</v>
      </c>
      <c r="J2793" s="31">
        <f>ROUND(E2793/I2791* H2793,5)</f>
        <v>0</v>
      </c>
      <c r="K2793" s="32"/>
    </row>
    <row r="2794" spans="1:27" x14ac:dyDescent="0.25">
      <c r="B2794" t="s">
        <v>1232</v>
      </c>
      <c r="C2794" t="s">
        <v>956</v>
      </c>
      <c r="D2794" t="s">
        <v>1233</v>
      </c>
      <c r="E2794" s="29">
        <v>0.15</v>
      </c>
      <c r="F2794" t="s">
        <v>958</v>
      </c>
      <c r="G2794" t="s">
        <v>959</v>
      </c>
      <c r="H2794" s="30">
        <v>0</v>
      </c>
      <c r="I2794" t="s">
        <v>960</v>
      </c>
      <c r="J2794" s="31">
        <f>ROUND(E2794/I2791* H2794,5)</f>
        <v>0</v>
      </c>
      <c r="K2794" s="32"/>
    </row>
    <row r="2795" spans="1:27" x14ac:dyDescent="0.25">
      <c r="D2795" s="33" t="s">
        <v>961</v>
      </c>
      <c r="E2795" s="32"/>
      <c r="H2795" s="32"/>
      <c r="K2795" s="30">
        <f>SUM(J2793:J2794)</f>
        <v>0</v>
      </c>
    </row>
    <row r="2796" spans="1:27" x14ac:dyDescent="0.25">
      <c r="B2796" s="22" t="s">
        <v>966</v>
      </c>
      <c r="E2796" s="32"/>
      <c r="H2796" s="32"/>
      <c r="K2796" s="32"/>
    </row>
    <row r="2797" spans="1:27" x14ac:dyDescent="0.25">
      <c r="B2797" t="s">
        <v>1897</v>
      </c>
      <c r="C2797" t="s">
        <v>17</v>
      </c>
      <c r="D2797" t="s">
        <v>1898</v>
      </c>
      <c r="E2797" s="29">
        <v>1</v>
      </c>
      <c r="G2797" t="s">
        <v>959</v>
      </c>
      <c r="H2797" s="30">
        <v>0</v>
      </c>
      <c r="I2797" t="s">
        <v>960</v>
      </c>
      <c r="J2797" s="31">
        <f>ROUND(E2797* H2797,5)</f>
        <v>0</v>
      </c>
      <c r="K2797" s="32"/>
    </row>
    <row r="2798" spans="1:27" x14ac:dyDescent="0.25">
      <c r="B2798" t="s">
        <v>1899</v>
      </c>
      <c r="C2798" t="s">
        <v>17</v>
      </c>
      <c r="D2798" t="s">
        <v>1900</v>
      </c>
      <c r="E2798" s="29">
        <v>1</v>
      </c>
      <c r="G2798" t="s">
        <v>959</v>
      </c>
      <c r="H2798" s="30">
        <v>0</v>
      </c>
      <c r="I2798" t="s">
        <v>960</v>
      </c>
      <c r="J2798" s="31">
        <f>ROUND(E2798* H2798,5)</f>
        <v>0</v>
      </c>
      <c r="K2798" s="32"/>
    </row>
    <row r="2799" spans="1:27" x14ac:dyDescent="0.25">
      <c r="D2799" s="33" t="s">
        <v>974</v>
      </c>
      <c r="E2799" s="32"/>
      <c r="H2799" s="32"/>
      <c r="K2799" s="30">
        <f>SUM(J2797:J2798)</f>
        <v>0</v>
      </c>
    </row>
    <row r="2800" spans="1:27" x14ac:dyDescent="0.25">
      <c r="D2800" s="33" t="s">
        <v>975</v>
      </c>
      <c r="E2800" s="32"/>
      <c r="H2800" s="32"/>
      <c r="K2800" s="34">
        <f>SUM(J2792:J2799)</f>
        <v>0</v>
      </c>
    </row>
    <row r="2801" spans="1:27" x14ac:dyDescent="0.25">
      <c r="D2801" s="33" t="s">
        <v>978</v>
      </c>
      <c r="E2801" s="32"/>
      <c r="H2801" s="32"/>
      <c r="K2801" s="34">
        <f>SUM(K2800:K2800)</f>
        <v>0</v>
      </c>
    </row>
    <row r="2803" spans="1:27" ht="45" customHeight="1" x14ac:dyDescent="0.25">
      <c r="A2803" s="25" t="s">
        <v>1901</v>
      </c>
      <c r="B2803" s="25" t="s">
        <v>343</v>
      </c>
      <c r="C2803" s="26" t="s">
        <v>80</v>
      </c>
      <c r="D2803" s="9" t="s">
        <v>344</v>
      </c>
      <c r="E2803" s="8"/>
      <c r="F2803" s="8"/>
      <c r="G2803" s="26"/>
      <c r="H2803" s="27" t="s">
        <v>953</v>
      </c>
      <c r="I2803" s="7">
        <v>1</v>
      </c>
      <c r="J2803" s="6"/>
      <c r="K2803" s="28">
        <f>ROUND(K2813,2)</f>
        <v>0</v>
      </c>
      <c r="L2803" s="26"/>
      <c r="M2803" s="26"/>
      <c r="N2803" s="26"/>
      <c r="O2803" s="26"/>
      <c r="P2803" s="26"/>
      <c r="Q2803" s="26"/>
      <c r="R2803" s="26"/>
      <c r="S2803" s="26"/>
      <c r="T2803" s="26"/>
      <c r="U2803" s="26"/>
      <c r="V2803" s="26"/>
      <c r="W2803" s="26"/>
      <c r="X2803" s="26"/>
      <c r="Y2803" s="26"/>
      <c r="Z2803" s="26"/>
      <c r="AA2803" s="26"/>
    </row>
    <row r="2804" spans="1:27" x14ac:dyDescent="0.25">
      <c r="B2804" s="22" t="s">
        <v>954</v>
      </c>
    </row>
    <row r="2805" spans="1:27" x14ac:dyDescent="0.25">
      <c r="B2805" t="s">
        <v>1294</v>
      </c>
      <c r="C2805" t="s">
        <v>956</v>
      </c>
      <c r="D2805" t="s">
        <v>1233</v>
      </c>
      <c r="E2805" s="29">
        <v>0.02</v>
      </c>
      <c r="F2805" t="s">
        <v>958</v>
      </c>
      <c r="G2805" t="s">
        <v>959</v>
      </c>
      <c r="H2805" s="30">
        <v>0</v>
      </c>
      <c r="I2805" t="s">
        <v>960</v>
      </c>
      <c r="J2805" s="31">
        <f>ROUND(E2805/I2803* H2805,5)</f>
        <v>0</v>
      </c>
      <c r="K2805" s="32"/>
    </row>
    <row r="2806" spans="1:27" x14ac:dyDescent="0.25">
      <c r="B2806" t="s">
        <v>1230</v>
      </c>
      <c r="C2806" t="s">
        <v>956</v>
      </c>
      <c r="D2806" t="s">
        <v>1231</v>
      </c>
      <c r="E2806" s="29">
        <v>1.6E-2</v>
      </c>
      <c r="F2806" t="s">
        <v>958</v>
      </c>
      <c r="G2806" t="s">
        <v>959</v>
      </c>
      <c r="H2806" s="30">
        <v>0</v>
      </c>
      <c r="I2806" t="s">
        <v>960</v>
      </c>
      <c r="J2806" s="31">
        <f>ROUND(E2806/I2803* H2806,5)</f>
        <v>0</v>
      </c>
      <c r="K2806" s="32"/>
    </row>
    <row r="2807" spans="1:27" x14ac:dyDescent="0.25">
      <c r="D2807" s="33" t="s">
        <v>961</v>
      </c>
      <c r="E2807" s="32"/>
      <c r="H2807" s="32"/>
      <c r="K2807" s="30">
        <f>SUM(J2805:J2806)</f>
        <v>0</v>
      </c>
    </row>
    <row r="2808" spans="1:27" x14ac:dyDescent="0.25">
      <c r="B2808" s="22" t="s">
        <v>966</v>
      </c>
      <c r="E2808" s="32"/>
      <c r="H2808" s="32"/>
      <c r="K2808" s="32"/>
    </row>
    <row r="2809" spans="1:27" x14ac:dyDescent="0.25">
      <c r="B2809" t="s">
        <v>1295</v>
      </c>
      <c r="C2809" t="s">
        <v>977</v>
      </c>
      <c r="D2809" t="s">
        <v>1296</v>
      </c>
      <c r="E2809" s="29">
        <v>8.0000000000000002E-3</v>
      </c>
      <c r="G2809" t="s">
        <v>959</v>
      </c>
      <c r="H2809" s="30">
        <v>0</v>
      </c>
      <c r="I2809" t="s">
        <v>960</v>
      </c>
      <c r="J2809" s="31">
        <f>ROUND(E2809* H2809,5)</f>
        <v>0</v>
      </c>
      <c r="K2809" s="32"/>
    </row>
    <row r="2810" spans="1:27" x14ac:dyDescent="0.25">
      <c r="B2810" t="s">
        <v>1902</v>
      </c>
      <c r="C2810" t="s">
        <v>80</v>
      </c>
      <c r="D2810" t="s">
        <v>1903</v>
      </c>
      <c r="E2810" s="29">
        <v>1.02</v>
      </c>
      <c r="G2810" t="s">
        <v>959</v>
      </c>
      <c r="H2810" s="30">
        <v>0</v>
      </c>
      <c r="I2810" t="s">
        <v>960</v>
      </c>
      <c r="J2810" s="31">
        <f>ROUND(E2810* H2810,5)</f>
        <v>0</v>
      </c>
      <c r="K2810" s="32"/>
    </row>
    <row r="2811" spans="1:27" x14ac:dyDescent="0.25">
      <c r="D2811" s="33" t="s">
        <v>974</v>
      </c>
      <c r="E2811" s="32"/>
      <c r="H2811" s="32"/>
      <c r="K2811" s="30">
        <f>SUM(J2809:J2810)</f>
        <v>0</v>
      </c>
    </row>
    <row r="2812" spans="1:27" x14ac:dyDescent="0.25">
      <c r="D2812" s="33" t="s">
        <v>975</v>
      </c>
      <c r="E2812" s="32"/>
      <c r="H2812" s="32"/>
      <c r="K2812" s="34">
        <f>SUM(J2804:J2811)</f>
        <v>0</v>
      </c>
    </row>
    <row r="2813" spans="1:27" x14ac:dyDescent="0.25">
      <c r="D2813" s="33" t="s">
        <v>978</v>
      </c>
      <c r="E2813" s="32"/>
      <c r="H2813" s="32"/>
      <c r="K2813" s="34">
        <f>SUM(K2812:K2812)</f>
        <v>0</v>
      </c>
    </row>
    <row r="2815" spans="1:27" ht="45" customHeight="1" x14ac:dyDescent="0.25">
      <c r="A2815" s="25" t="s">
        <v>1904</v>
      </c>
      <c r="B2815" s="25" t="s">
        <v>839</v>
      </c>
      <c r="C2815" s="26" t="s">
        <v>80</v>
      </c>
      <c r="D2815" s="9" t="s">
        <v>840</v>
      </c>
      <c r="E2815" s="8"/>
      <c r="F2815" s="8"/>
      <c r="G2815" s="26"/>
      <c r="H2815" s="27" t="s">
        <v>953</v>
      </c>
      <c r="I2815" s="7">
        <v>1</v>
      </c>
      <c r="J2815" s="6"/>
      <c r="K2815" s="28">
        <f>ROUND(K2826,2)</f>
        <v>0</v>
      </c>
      <c r="L2815" s="26"/>
      <c r="M2815" s="26"/>
      <c r="N2815" s="26"/>
      <c r="O2815" s="26"/>
      <c r="P2815" s="26"/>
      <c r="Q2815" s="26"/>
      <c r="R2815" s="26"/>
      <c r="S2815" s="26"/>
      <c r="T2815" s="26"/>
      <c r="U2815" s="26"/>
      <c r="V2815" s="26"/>
      <c r="W2815" s="26"/>
      <c r="X2815" s="26"/>
      <c r="Y2815" s="26"/>
      <c r="Z2815" s="26"/>
      <c r="AA2815" s="26"/>
    </row>
    <row r="2816" spans="1:27" x14ac:dyDescent="0.25">
      <c r="B2816" s="22" t="s">
        <v>954</v>
      </c>
    </row>
    <row r="2817" spans="1:27" x14ac:dyDescent="0.25">
      <c r="B2817" t="s">
        <v>1230</v>
      </c>
      <c r="C2817" t="s">
        <v>956</v>
      </c>
      <c r="D2817" t="s">
        <v>1231</v>
      </c>
      <c r="E2817" s="29">
        <v>1.6E-2</v>
      </c>
      <c r="F2817" t="s">
        <v>958</v>
      </c>
      <c r="G2817" t="s">
        <v>959</v>
      </c>
      <c r="H2817" s="30">
        <v>0</v>
      </c>
      <c r="I2817" t="s">
        <v>960</v>
      </c>
      <c r="J2817" s="31">
        <f>ROUND(E2817/I2815* H2817,5)</f>
        <v>0</v>
      </c>
      <c r="K2817" s="32"/>
    </row>
    <row r="2818" spans="1:27" x14ac:dyDescent="0.25">
      <c r="B2818" t="s">
        <v>1232</v>
      </c>
      <c r="C2818" t="s">
        <v>956</v>
      </c>
      <c r="D2818" t="s">
        <v>1233</v>
      </c>
      <c r="E2818" s="29">
        <v>0.02</v>
      </c>
      <c r="F2818" t="s">
        <v>958</v>
      </c>
      <c r="G2818" t="s">
        <v>959</v>
      </c>
      <c r="H2818" s="30">
        <v>0</v>
      </c>
      <c r="I2818" t="s">
        <v>960</v>
      </c>
      <c r="J2818" s="31">
        <f>ROUND(E2818/I2815* H2818,5)</f>
        <v>0</v>
      </c>
      <c r="K2818" s="32"/>
    </row>
    <row r="2819" spans="1:27" x14ac:dyDescent="0.25">
      <c r="D2819" s="33" t="s">
        <v>961</v>
      </c>
      <c r="E2819" s="32"/>
      <c r="H2819" s="32"/>
      <c r="K2819" s="30">
        <f>SUM(J2817:J2818)</f>
        <v>0</v>
      </c>
    </row>
    <row r="2820" spans="1:27" x14ac:dyDescent="0.25">
      <c r="B2820" s="22" t="s">
        <v>966</v>
      </c>
      <c r="E2820" s="32"/>
      <c r="H2820" s="32"/>
      <c r="K2820" s="32"/>
    </row>
    <row r="2821" spans="1:27" x14ac:dyDescent="0.25">
      <c r="B2821" t="s">
        <v>1905</v>
      </c>
      <c r="C2821" t="s">
        <v>80</v>
      </c>
      <c r="D2821" t="s">
        <v>1906</v>
      </c>
      <c r="E2821" s="29">
        <v>1.02</v>
      </c>
      <c r="G2821" t="s">
        <v>959</v>
      </c>
      <c r="H2821" s="30">
        <v>0</v>
      </c>
      <c r="I2821" t="s">
        <v>960</v>
      </c>
      <c r="J2821" s="31">
        <f>ROUND(E2821* H2821,5)</f>
        <v>0</v>
      </c>
      <c r="K2821" s="32"/>
    </row>
    <row r="2822" spans="1:27" x14ac:dyDescent="0.25">
      <c r="D2822" s="33" t="s">
        <v>974</v>
      </c>
      <c r="E2822" s="32"/>
      <c r="H2822" s="32"/>
      <c r="K2822" s="30">
        <f>SUM(J2821:J2821)</f>
        <v>0</v>
      </c>
    </row>
    <row r="2823" spans="1:27" x14ac:dyDescent="0.25">
      <c r="E2823" s="32"/>
      <c r="H2823" s="32"/>
      <c r="K2823" s="32"/>
    </row>
    <row r="2824" spans="1:27" x14ac:dyDescent="0.25">
      <c r="D2824" s="33" t="s">
        <v>976</v>
      </c>
      <c r="E2824" s="32"/>
      <c r="H2824" s="32">
        <v>1.5</v>
      </c>
      <c r="I2824" t="s">
        <v>977</v>
      </c>
      <c r="J2824">
        <f>ROUND(H2824/100*K2819,5)</f>
        <v>0</v>
      </c>
      <c r="K2824" s="32"/>
    </row>
    <row r="2825" spans="1:27" x14ac:dyDescent="0.25">
      <c r="D2825" s="33" t="s">
        <v>975</v>
      </c>
      <c r="E2825" s="32"/>
      <c r="H2825" s="32"/>
      <c r="K2825" s="34">
        <f>SUM(J2816:J2824)</f>
        <v>0</v>
      </c>
    </row>
    <row r="2826" spans="1:27" x14ac:dyDescent="0.25">
      <c r="D2826" s="33" t="s">
        <v>978</v>
      </c>
      <c r="E2826" s="32"/>
      <c r="H2826" s="32"/>
      <c r="K2826" s="34">
        <f>SUM(K2825:K2825)</f>
        <v>0</v>
      </c>
    </row>
    <row r="2828" spans="1:27" ht="45" customHeight="1" x14ac:dyDescent="0.25">
      <c r="A2828" s="25" t="s">
        <v>1907</v>
      </c>
      <c r="B2828" s="25" t="s">
        <v>411</v>
      </c>
      <c r="C2828" s="26" t="s">
        <v>80</v>
      </c>
      <c r="D2828" s="9" t="s">
        <v>412</v>
      </c>
      <c r="E2828" s="8"/>
      <c r="F2828" s="8"/>
      <c r="G2828" s="26"/>
      <c r="H2828" s="27" t="s">
        <v>953</v>
      </c>
      <c r="I2828" s="7">
        <v>1</v>
      </c>
      <c r="J2828" s="6"/>
      <c r="K2828" s="28">
        <f>ROUND(K2839,2)</f>
        <v>0</v>
      </c>
      <c r="L2828" s="26"/>
      <c r="M2828" s="26"/>
      <c r="N2828" s="26"/>
      <c r="O2828" s="26"/>
      <c r="P2828" s="26"/>
      <c r="Q2828" s="26"/>
      <c r="R2828" s="26"/>
      <c r="S2828" s="26"/>
      <c r="T2828" s="26"/>
      <c r="U2828" s="26"/>
      <c r="V2828" s="26"/>
      <c r="W2828" s="26"/>
      <c r="X2828" s="26"/>
      <c r="Y2828" s="26"/>
      <c r="Z2828" s="26"/>
      <c r="AA2828" s="26"/>
    </row>
    <row r="2829" spans="1:27" x14ac:dyDescent="0.25">
      <c r="B2829" s="22" t="s">
        <v>954</v>
      </c>
    </row>
    <row r="2830" spans="1:27" x14ac:dyDescent="0.25">
      <c r="B2830" t="s">
        <v>1230</v>
      </c>
      <c r="C2830" t="s">
        <v>956</v>
      </c>
      <c r="D2830" t="s">
        <v>1231</v>
      </c>
      <c r="E2830" s="29">
        <v>3.3000000000000002E-2</v>
      </c>
      <c r="F2830" t="s">
        <v>958</v>
      </c>
      <c r="G2830" t="s">
        <v>959</v>
      </c>
      <c r="H2830" s="30">
        <v>0</v>
      </c>
      <c r="I2830" t="s">
        <v>960</v>
      </c>
      <c r="J2830" s="31">
        <f>ROUND(E2830/I2828* H2830,5)</f>
        <v>0</v>
      </c>
      <c r="K2830" s="32"/>
    </row>
    <row r="2831" spans="1:27" x14ac:dyDescent="0.25">
      <c r="B2831" t="s">
        <v>1232</v>
      </c>
      <c r="C2831" t="s">
        <v>956</v>
      </c>
      <c r="D2831" t="s">
        <v>1233</v>
      </c>
      <c r="E2831" s="29">
        <v>0.02</v>
      </c>
      <c r="F2831" t="s">
        <v>958</v>
      </c>
      <c r="G2831" t="s">
        <v>959</v>
      </c>
      <c r="H2831" s="30">
        <v>0</v>
      </c>
      <c r="I2831" t="s">
        <v>960</v>
      </c>
      <c r="J2831" s="31">
        <f>ROUND(E2831/I2828* H2831,5)</f>
        <v>0</v>
      </c>
      <c r="K2831" s="32"/>
    </row>
    <row r="2832" spans="1:27" x14ac:dyDescent="0.25">
      <c r="D2832" s="33" t="s">
        <v>961</v>
      </c>
      <c r="E2832" s="32"/>
      <c r="H2832" s="32"/>
      <c r="K2832" s="30">
        <f>SUM(J2830:J2831)</f>
        <v>0</v>
      </c>
    </row>
    <row r="2833" spans="1:27" x14ac:dyDescent="0.25">
      <c r="B2833" s="22" t="s">
        <v>966</v>
      </c>
      <c r="E2833" s="32"/>
      <c r="H2833" s="32"/>
      <c r="K2833" s="32"/>
    </row>
    <row r="2834" spans="1:27" x14ac:dyDescent="0.25">
      <c r="B2834" t="s">
        <v>1908</v>
      </c>
      <c r="C2834" t="s">
        <v>80</v>
      </c>
      <c r="D2834" t="s">
        <v>1909</v>
      </c>
      <c r="E2834" s="29">
        <v>1.02</v>
      </c>
      <c r="G2834" t="s">
        <v>959</v>
      </c>
      <c r="H2834" s="30">
        <v>0</v>
      </c>
      <c r="I2834" t="s">
        <v>960</v>
      </c>
      <c r="J2834" s="31">
        <f>ROUND(E2834* H2834,5)</f>
        <v>0</v>
      </c>
      <c r="K2834" s="32"/>
    </row>
    <row r="2835" spans="1:27" x14ac:dyDescent="0.25">
      <c r="D2835" s="33" t="s">
        <v>974</v>
      </c>
      <c r="E2835" s="32"/>
      <c r="H2835" s="32"/>
      <c r="K2835" s="30">
        <f>SUM(J2834:J2834)</f>
        <v>0</v>
      </c>
    </row>
    <row r="2836" spans="1:27" x14ac:dyDescent="0.25">
      <c r="E2836" s="32"/>
      <c r="H2836" s="32"/>
      <c r="K2836" s="32"/>
    </row>
    <row r="2837" spans="1:27" x14ac:dyDescent="0.25">
      <c r="D2837" s="33" t="s">
        <v>976</v>
      </c>
      <c r="E2837" s="32"/>
      <c r="H2837" s="32">
        <v>1.5</v>
      </c>
      <c r="I2837" t="s">
        <v>977</v>
      </c>
      <c r="J2837">
        <f>ROUND(H2837/100*K2832,5)</f>
        <v>0</v>
      </c>
      <c r="K2837" s="32"/>
    </row>
    <row r="2838" spans="1:27" x14ac:dyDescent="0.25">
      <c r="D2838" s="33" t="s">
        <v>975</v>
      </c>
      <c r="E2838" s="32"/>
      <c r="H2838" s="32"/>
      <c r="K2838" s="34">
        <f>SUM(J2829:J2837)</f>
        <v>0</v>
      </c>
    </row>
    <row r="2839" spans="1:27" x14ac:dyDescent="0.25">
      <c r="D2839" s="33" t="s">
        <v>978</v>
      </c>
      <c r="E2839" s="32"/>
      <c r="H2839" s="32"/>
      <c r="K2839" s="34">
        <f>SUM(K2838:K2838)</f>
        <v>0</v>
      </c>
    </row>
    <row r="2841" spans="1:27" ht="45" customHeight="1" x14ac:dyDescent="0.25">
      <c r="A2841" s="25" t="s">
        <v>1910</v>
      </c>
      <c r="B2841" s="25" t="s">
        <v>520</v>
      </c>
      <c r="C2841" s="26" t="s">
        <v>80</v>
      </c>
      <c r="D2841" s="9" t="s">
        <v>521</v>
      </c>
      <c r="E2841" s="8"/>
      <c r="F2841" s="8"/>
      <c r="G2841" s="26"/>
      <c r="H2841" s="27" t="s">
        <v>953</v>
      </c>
      <c r="I2841" s="7">
        <v>1</v>
      </c>
      <c r="J2841" s="6"/>
      <c r="K2841" s="28">
        <f>ROUND(K2853,2)</f>
        <v>0</v>
      </c>
      <c r="L2841" s="26"/>
      <c r="M2841" s="26"/>
      <c r="N2841" s="26"/>
      <c r="O2841" s="26"/>
      <c r="P2841" s="26"/>
      <c r="Q2841" s="26"/>
      <c r="R2841" s="26"/>
      <c r="S2841" s="26"/>
      <c r="T2841" s="26"/>
      <c r="U2841" s="26"/>
      <c r="V2841" s="26"/>
      <c r="W2841" s="26"/>
      <c r="X2841" s="26"/>
      <c r="Y2841" s="26"/>
      <c r="Z2841" s="26"/>
      <c r="AA2841" s="26"/>
    </row>
    <row r="2842" spans="1:27" x14ac:dyDescent="0.25">
      <c r="B2842" s="22" t="s">
        <v>954</v>
      </c>
    </row>
    <row r="2843" spans="1:27" x14ac:dyDescent="0.25">
      <c r="B2843" t="s">
        <v>1230</v>
      </c>
      <c r="C2843" t="s">
        <v>956</v>
      </c>
      <c r="D2843" t="s">
        <v>1231</v>
      </c>
      <c r="E2843" s="29">
        <v>0.1</v>
      </c>
      <c r="F2843" t="s">
        <v>958</v>
      </c>
      <c r="G2843" t="s">
        <v>959</v>
      </c>
      <c r="H2843" s="30">
        <v>0</v>
      </c>
      <c r="I2843" t="s">
        <v>960</v>
      </c>
      <c r="J2843" s="31">
        <f>ROUND(E2843/I2841* H2843,5)</f>
        <v>0</v>
      </c>
      <c r="K2843" s="32"/>
    </row>
    <row r="2844" spans="1:27" x14ac:dyDescent="0.25">
      <c r="B2844" t="s">
        <v>1232</v>
      </c>
      <c r="C2844" t="s">
        <v>956</v>
      </c>
      <c r="D2844" t="s">
        <v>1233</v>
      </c>
      <c r="E2844" s="29">
        <v>0.15</v>
      </c>
      <c r="F2844" t="s">
        <v>958</v>
      </c>
      <c r="G2844" t="s">
        <v>959</v>
      </c>
      <c r="H2844" s="30">
        <v>0</v>
      </c>
      <c r="I2844" t="s">
        <v>960</v>
      </c>
      <c r="J2844" s="31">
        <f>ROUND(E2844/I2841* H2844,5)</f>
        <v>0</v>
      </c>
      <c r="K2844" s="32"/>
    </row>
    <row r="2845" spans="1:27" x14ac:dyDescent="0.25">
      <c r="D2845" s="33" t="s">
        <v>961</v>
      </c>
      <c r="E2845" s="32"/>
      <c r="H2845" s="32"/>
      <c r="K2845" s="30">
        <f>SUM(J2843:J2844)</f>
        <v>0</v>
      </c>
    </row>
    <row r="2846" spans="1:27" x14ac:dyDescent="0.25">
      <c r="B2846" s="22" t="s">
        <v>966</v>
      </c>
      <c r="E2846" s="32"/>
      <c r="H2846" s="32"/>
      <c r="K2846" s="32"/>
    </row>
    <row r="2847" spans="1:27" x14ac:dyDescent="0.25">
      <c r="B2847" t="s">
        <v>1911</v>
      </c>
      <c r="C2847" t="s">
        <v>80</v>
      </c>
      <c r="D2847" t="s">
        <v>1912</v>
      </c>
      <c r="E2847" s="29">
        <v>1.02</v>
      </c>
      <c r="G2847" t="s">
        <v>959</v>
      </c>
      <c r="H2847" s="30">
        <v>0</v>
      </c>
      <c r="I2847" t="s">
        <v>960</v>
      </c>
      <c r="J2847" s="31">
        <f>ROUND(E2847* H2847,5)</f>
        <v>0</v>
      </c>
      <c r="K2847" s="32"/>
    </row>
    <row r="2848" spans="1:27" x14ac:dyDescent="0.25">
      <c r="B2848" t="s">
        <v>1913</v>
      </c>
      <c r="C2848" t="s">
        <v>17</v>
      </c>
      <c r="D2848" t="s">
        <v>1914</v>
      </c>
      <c r="E2848" s="29">
        <v>1</v>
      </c>
      <c r="G2848" t="s">
        <v>959</v>
      </c>
      <c r="H2848" s="30">
        <v>0</v>
      </c>
      <c r="I2848" t="s">
        <v>960</v>
      </c>
      <c r="J2848" s="31">
        <f>ROUND(E2848* H2848,5)</f>
        <v>0</v>
      </c>
      <c r="K2848" s="32"/>
    </row>
    <row r="2849" spans="1:27" x14ac:dyDescent="0.25">
      <c r="D2849" s="33" t="s">
        <v>974</v>
      </c>
      <c r="E2849" s="32"/>
      <c r="H2849" s="32"/>
      <c r="K2849" s="30">
        <f>SUM(J2847:J2848)</f>
        <v>0</v>
      </c>
    </row>
    <row r="2850" spans="1:27" x14ac:dyDescent="0.25">
      <c r="E2850" s="32"/>
      <c r="H2850" s="32"/>
      <c r="K2850" s="32"/>
    </row>
    <row r="2851" spans="1:27" x14ac:dyDescent="0.25">
      <c r="D2851" s="33" t="s">
        <v>976</v>
      </c>
      <c r="E2851" s="32"/>
      <c r="H2851" s="32">
        <v>1.5</v>
      </c>
      <c r="I2851" t="s">
        <v>977</v>
      </c>
      <c r="J2851">
        <f>ROUND(H2851/100*K2845,5)</f>
        <v>0</v>
      </c>
      <c r="K2851" s="32"/>
    </row>
    <row r="2852" spans="1:27" x14ac:dyDescent="0.25">
      <c r="D2852" s="33" t="s">
        <v>975</v>
      </c>
      <c r="E2852" s="32"/>
      <c r="H2852" s="32"/>
      <c r="K2852" s="34">
        <f>SUM(J2842:J2851)</f>
        <v>0</v>
      </c>
    </row>
    <row r="2853" spans="1:27" x14ac:dyDescent="0.25">
      <c r="D2853" s="33" t="s">
        <v>978</v>
      </c>
      <c r="E2853" s="32"/>
      <c r="H2853" s="32"/>
      <c r="K2853" s="34">
        <f>SUM(K2852:K2852)</f>
        <v>0</v>
      </c>
    </row>
    <row r="2855" spans="1:27" ht="45" customHeight="1" x14ac:dyDescent="0.25">
      <c r="A2855" s="25" t="s">
        <v>1915</v>
      </c>
      <c r="B2855" s="25" t="s">
        <v>524</v>
      </c>
      <c r="C2855" s="26" t="s">
        <v>17</v>
      </c>
      <c r="D2855" s="9" t="s">
        <v>525</v>
      </c>
      <c r="E2855" s="8"/>
      <c r="F2855" s="8"/>
      <c r="G2855" s="26"/>
      <c r="H2855" s="27" t="s">
        <v>953</v>
      </c>
      <c r="I2855" s="7">
        <v>1</v>
      </c>
      <c r="J2855" s="6"/>
      <c r="K2855" s="28">
        <f>ROUND(K2867,2)</f>
        <v>0</v>
      </c>
      <c r="L2855" s="26"/>
      <c r="M2855" s="26"/>
      <c r="N2855" s="26"/>
      <c r="O2855" s="26"/>
      <c r="P2855" s="26"/>
      <c r="Q2855" s="26"/>
      <c r="R2855" s="26"/>
      <c r="S2855" s="26"/>
      <c r="T2855" s="26"/>
      <c r="U2855" s="26"/>
      <c r="V2855" s="26"/>
      <c r="W2855" s="26"/>
      <c r="X2855" s="26"/>
      <c r="Y2855" s="26"/>
      <c r="Z2855" s="26"/>
      <c r="AA2855" s="26"/>
    </row>
    <row r="2856" spans="1:27" x14ac:dyDescent="0.25">
      <c r="B2856" s="22" t="s">
        <v>954</v>
      </c>
    </row>
    <row r="2857" spans="1:27" x14ac:dyDescent="0.25">
      <c r="B2857" t="s">
        <v>1232</v>
      </c>
      <c r="C2857" t="s">
        <v>956</v>
      </c>
      <c r="D2857" t="s">
        <v>1233</v>
      </c>
      <c r="E2857" s="29">
        <v>0.25</v>
      </c>
      <c r="F2857" t="s">
        <v>958</v>
      </c>
      <c r="G2857" t="s">
        <v>959</v>
      </c>
      <c r="H2857" s="30">
        <v>0</v>
      </c>
      <c r="I2857" t="s">
        <v>960</v>
      </c>
      <c r="J2857" s="31">
        <f>ROUND(E2857/I2855* H2857,5)</f>
        <v>0</v>
      </c>
      <c r="K2857" s="32"/>
    </row>
    <row r="2858" spans="1:27" x14ac:dyDescent="0.25">
      <c r="B2858" t="s">
        <v>1230</v>
      </c>
      <c r="C2858" t="s">
        <v>956</v>
      </c>
      <c r="D2858" t="s">
        <v>1231</v>
      </c>
      <c r="E2858" s="29">
        <v>0.183</v>
      </c>
      <c r="F2858" t="s">
        <v>958</v>
      </c>
      <c r="G2858" t="s">
        <v>959</v>
      </c>
      <c r="H2858" s="30">
        <v>0</v>
      </c>
      <c r="I2858" t="s">
        <v>960</v>
      </c>
      <c r="J2858" s="31">
        <f>ROUND(E2858/I2855* H2858,5)</f>
        <v>0</v>
      </c>
      <c r="K2858" s="32"/>
    </row>
    <row r="2859" spans="1:27" x14ac:dyDescent="0.25">
      <c r="D2859" s="33" t="s">
        <v>961</v>
      </c>
      <c r="E2859" s="32"/>
      <c r="H2859" s="32"/>
      <c r="K2859" s="30">
        <f>SUM(J2857:J2858)</f>
        <v>0</v>
      </c>
    </row>
    <row r="2860" spans="1:27" x14ac:dyDescent="0.25">
      <c r="B2860" s="22" t="s">
        <v>966</v>
      </c>
      <c r="E2860" s="32"/>
      <c r="H2860" s="32"/>
      <c r="K2860" s="32"/>
    </row>
    <row r="2861" spans="1:27" x14ac:dyDescent="0.25">
      <c r="B2861" t="s">
        <v>1916</v>
      </c>
      <c r="C2861" t="s">
        <v>17</v>
      </c>
      <c r="D2861" t="s">
        <v>1917</v>
      </c>
      <c r="E2861" s="29">
        <v>1</v>
      </c>
      <c r="G2861" t="s">
        <v>959</v>
      </c>
      <c r="H2861" s="30">
        <v>0</v>
      </c>
      <c r="I2861" t="s">
        <v>960</v>
      </c>
      <c r="J2861" s="31">
        <f>ROUND(E2861* H2861,5)</f>
        <v>0</v>
      </c>
      <c r="K2861" s="32"/>
    </row>
    <row r="2862" spans="1:27" x14ac:dyDescent="0.25">
      <c r="B2862" t="s">
        <v>1918</v>
      </c>
      <c r="C2862" t="s">
        <v>17</v>
      </c>
      <c r="D2862" t="s">
        <v>1919</v>
      </c>
      <c r="E2862" s="29">
        <v>1</v>
      </c>
      <c r="G2862" t="s">
        <v>959</v>
      </c>
      <c r="H2862" s="30">
        <v>0</v>
      </c>
      <c r="I2862" t="s">
        <v>960</v>
      </c>
      <c r="J2862" s="31">
        <f>ROUND(E2862* H2862,5)</f>
        <v>0</v>
      </c>
      <c r="K2862" s="32"/>
    </row>
    <row r="2863" spans="1:27" x14ac:dyDescent="0.25">
      <c r="D2863" s="33" t="s">
        <v>974</v>
      </c>
      <c r="E2863" s="32"/>
      <c r="H2863" s="32"/>
      <c r="K2863" s="30">
        <f>SUM(J2861:J2862)</f>
        <v>0</v>
      </c>
    </row>
    <row r="2864" spans="1:27" x14ac:dyDescent="0.25">
      <c r="E2864" s="32"/>
      <c r="H2864" s="32"/>
      <c r="K2864" s="32"/>
    </row>
    <row r="2865" spans="1:27" x14ac:dyDescent="0.25">
      <c r="D2865" s="33" t="s">
        <v>976</v>
      </c>
      <c r="E2865" s="32"/>
      <c r="H2865" s="32">
        <v>1.5</v>
      </c>
      <c r="I2865" t="s">
        <v>977</v>
      </c>
      <c r="J2865">
        <f>ROUND(H2865/100*K2859,5)</f>
        <v>0</v>
      </c>
      <c r="K2865" s="32"/>
    </row>
    <row r="2866" spans="1:27" x14ac:dyDescent="0.25">
      <c r="D2866" s="33" t="s">
        <v>975</v>
      </c>
      <c r="E2866" s="32"/>
      <c r="H2866" s="32"/>
      <c r="K2866" s="34">
        <f>SUM(J2856:J2865)</f>
        <v>0</v>
      </c>
    </row>
    <row r="2867" spans="1:27" x14ac:dyDescent="0.25">
      <c r="D2867" s="33" t="s">
        <v>978</v>
      </c>
      <c r="E2867" s="32"/>
      <c r="H2867" s="32"/>
      <c r="K2867" s="34">
        <f>SUM(K2866:K2866)</f>
        <v>0</v>
      </c>
    </row>
    <row r="2869" spans="1:27" ht="45" customHeight="1" x14ac:dyDescent="0.25">
      <c r="A2869" s="25" t="s">
        <v>1920</v>
      </c>
      <c r="B2869" s="25" t="s">
        <v>459</v>
      </c>
      <c r="C2869" s="26" t="s">
        <v>17</v>
      </c>
      <c r="D2869" s="9" t="s">
        <v>460</v>
      </c>
      <c r="E2869" s="8"/>
      <c r="F2869" s="8"/>
      <c r="G2869" s="26"/>
      <c r="H2869" s="27" t="s">
        <v>953</v>
      </c>
      <c r="I2869" s="7">
        <v>1</v>
      </c>
      <c r="J2869" s="6"/>
      <c r="K2869" s="28">
        <f>ROUND(K2880,2)</f>
        <v>0</v>
      </c>
      <c r="L2869" s="26"/>
      <c r="M2869" s="26"/>
      <c r="N2869" s="26"/>
      <c r="O2869" s="26"/>
      <c r="P2869" s="26"/>
      <c r="Q2869" s="26"/>
      <c r="R2869" s="26"/>
      <c r="S2869" s="26"/>
      <c r="T2869" s="26"/>
      <c r="U2869" s="26"/>
      <c r="V2869" s="26"/>
      <c r="W2869" s="26"/>
      <c r="X2869" s="26"/>
      <c r="Y2869" s="26"/>
      <c r="Z2869" s="26"/>
      <c r="AA2869" s="26"/>
    </row>
    <row r="2870" spans="1:27" x14ac:dyDescent="0.25">
      <c r="B2870" s="22" t="s">
        <v>954</v>
      </c>
    </row>
    <row r="2871" spans="1:27" x14ac:dyDescent="0.25">
      <c r="B2871" t="s">
        <v>1232</v>
      </c>
      <c r="C2871" t="s">
        <v>956</v>
      </c>
      <c r="D2871" t="s">
        <v>1233</v>
      </c>
      <c r="E2871" s="29">
        <v>0.13300000000000001</v>
      </c>
      <c r="F2871" t="s">
        <v>958</v>
      </c>
      <c r="G2871" t="s">
        <v>959</v>
      </c>
      <c r="H2871" s="30">
        <v>0</v>
      </c>
      <c r="I2871" t="s">
        <v>960</v>
      </c>
      <c r="J2871" s="31">
        <f>ROUND(E2871/I2869* H2871,5)</f>
        <v>0</v>
      </c>
      <c r="K2871" s="32"/>
    </row>
    <row r="2872" spans="1:27" x14ac:dyDescent="0.25">
      <c r="B2872" t="s">
        <v>1230</v>
      </c>
      <c r="C2872" t="s">
        <v>956</v>
      </c>
      <c r="D2872" t="s">
        <v>1231</v>
      </c>
      <c r="E2872" s="29">
        <v>0.15</v>
      </c>
      <c r="F2872" t="s">
        <v>958</v>
      </c>
      <c r="G2872" t="s">
        <v>959</v>
      </c>
      <c r="H2872" s="30">
        <v>0</v>
      </c>
      <c r="I2872" t="s">
        <v>960</v>
      </c>
      <c r="J2872" s="31">
        <f>ROUND(E2872/I2869* H2872,5)</f>
        <v>0</v>
      </c>
      <c r="K2872" s="32"/>
    </row>
    <row r="2873" spans="1:27" x14ac:dyDescent="0.25">
      <c r="D2873" s="33" t="s">
        <v>961</v>
      </c>
      <c r="E2873" s="32"/>
      <c r="H2873" s="32"/>
      <c r="K2873" s="30">
        <f>SUM(J2871:J2872)</f>
        <v>0</v>
      </c>
    </row>
    <row r="2874" spans="1:27" x14ac:dyDescent="0.25">
      <c r="B2874" s="22" t="s">
        <v>966</v>
      </c>
      <c r="E2874" s="32"/>
      <c r="H2874" s="32"/>
      <c r="K2874" s="32"/>
    </row>
    <row r="2875" spans="1:27" x14ac:dyDescent="0.25">
      <c r="B2875" t="s">
        <v>1921</v>
      </c>
      <c r="C2875" t="s">
        <v>17</v>
      </c>
      <c r="D2875" t="s">
        <v>1922</v>
      </c>
      <c r="E2875" s="29">
        <v>1</v>
      </c>
      <c r="G2875" t="s">
        <v>959</v>
      </c>
      <c r="H2875" s="30">
        <v>0</v>
      </c>
      <c r="I2875" t="s">
        <v>960</v>
      </c>
      <c r="J2875" s="31">
        <f>ROUND(E2875* H2875,5)</f>
        <v>0</v>
      </c>
      <c r="K2875" s="32"/>
    </row>
    <row r="2876" spans="1:27" x14ac:dyDescent="0.25">
      <c r="D2876" s="33" t="s">
        <v>974</v>
      </c>
      <c r="E2876" s="32"/>
      <c r="H2876" s="32"/>
      <c r="K2876" s="30">
        <f>SUM(J2875:J2875)</f>
        <v>0</v>
      </c>
    </row>
    <row r="2877" spans="1:27" x14ac:dyDescent="0.25">
      <c r="E2877" s="32"/>
      <c r="H2877" s="32"/>
      <c r="K2877" s="32"/>
    </row>
    <row r="2878" spans="1:27" x14ac:dyDescent="0.25">
      <c r="D2878" s="33" t="s">
        <v>976</v>
      </c>
      <c r="E2878" s="32"/>
      <c r="H2878" s="32">
        <v>1.5</v>
      </c>
      <c r="I2878" t="s">
        <v>977</v>
      </c>
      <c r="J2878">
        <f>ROUND(H2878/100*K2873,5)</f>
        <v>0</v>
      </c>
      <c r="K2878" s="32"/>
    </row>
    <row r="2879" spans="1:27" x14ac:dyDescent="0.25">
      <c r="D2879" s="33" t="s">
        <v>975</v>
      </c>
      <c r="E2879" s="32"/>
      <c r="H2879" s="32"/>
      <c r="K2879" s="34">
        <f>SUM(J2870:J2878)</f>
        <v>0</v>
      </c>
    </row>
    <row r="2880" spans="1:27" x14ac:dyDescent="0.25">
      <c r="D2880" s="33" t="s">
        <v>978</v>
      </c>
      <c r="E2880" s="32"/>
      <c r="H2880" s="32"/>
      <c r="K2880" s="34">
        <f>SUM(K2879:K2879)</f>
        <v>0</v>
      </c>
    </row>
    <row r="2882" spans="1:27" ht="45" customHeight="1" x14ac:dyDescent="0.25">
      <c r="A2882" s="25" t="s">
        <v>1923</v>
      </c>
      <c r="B2882" s="25" t="s">
        <v>502</v>
      </c>
      <c r="C2882" s="26" t="s">
        <v>17</v>
      </c>
      <c r="D2882" s="9" t="s">
        <v>503</v>
      </c>
      <c r="E2882" s="8"/>
      <c r="F2882" s="8"/>
      <c r="G2882" s="26"/>
      <c r="H2882" s="27" t="s">
        <v>953</v>
      </c>
      <c r="I2882" s="7">
        <v>1</v>
      </c>
      <c r="J2882" s="6"/>
      <c r="K2882" s="28">
        <f>ROUND(K2892,2)</f>
        <v>0</v>
      </c>
      <c r="L2882" s="26"/>
      <c r="M2882" s="26"/>
      <c r="N2882" s="26"/>
      <c r="O2882" s="26"/>
      <c r="P2882" s="26"/>
      <c r="Q2882" s="26"/>
      <c r="R2882" s="26"/>
      <c r="S2882" s="26"/>
      <c r="T2882" s="26"/>
      <c r="U2882" s="26"/>
      <c r="V2882" s="26"/>
      <c r="W2882" s="26"/>
      <c r="X2882" s="26"/>
      <c r="Y2882" s="26"/>
      <c r="Z2882" s="26"/>
      <c r="AA2882" s="26"/>
    </row>
    <row r="2883" spans="1:27" x14ac:dyDescent="0.25">
      <c r="B2883" s="22" t="s">
        <v>954</v>
      </c>
    </row>
    <row r="2884" spans="1:27" x14ac:dyDescent="0.25">
      <c r="B2884" t="s">
        <v>1230</v>
      </c>
      <c r="C2884" t="s">
        <v>956</v>
      </c>
      <c r="D2884" t="s">
        <v>1231</v>
      </c>
      <c r="E2884" s="29">
        <v>0.15</v>
      </c>
      <c r="F2884" t="s">
        <v>958</v>
      </c>
      <c r="G2884" t="s">
        <v>959</v>
      </c>
      <c r="H2884" s="30">
        <v>0</v>
      </c>
      <c r="I2884" t="s">
        <v>960</v>
      </c>
      <c r="J2884" s="31">
        <f>ROUND(E2884/I2882* H2884,5)</f>
        <v>0</v>
      </c>
      <c r="K2884" s="32"/>
    </row>
    <row r="2885" spans="1:27" x14ac:dyDescent="0.25">
      <c r="B2885" t="s">
        <v>1294</v>
      </c>
      <c r="C2885" t="s">
        <v>956</v>
      </c>
      <c r="D2885" t="s">
        <v>1233</v>
      </c>
      <c r="E2885" s="29">
        <v>0.13300000000000001</v>
      </c>
      <c r="F2885" t="s">
        <v>958</v>
      </c>
      <c r="G2885" t="s">
        <v>959</v>
      </c>
      <c r="H2885" s="30">
        <v>0</v>
      </c>
      <c r="I2885" t="s">
        <v>960</v>
      </c>
      <c r="J2885" s="31">
        <f>ROUND(E2885/I2882* H2885,5)</f>
        <v>0</v>
      </c>
      <c r="K2885" s="32"/>
    </row>
    <row r="2886" spans="1:27" x14ac:dyDescent="0.25">
      <c r="D2886" s="33" t="s">
        <v>961</v>
      </c>
      <c r="E2886" s="32"/>
      <c r="H2886" s="32"/>
      <c r="K2886" s="30">
        <f>SUM(J2884:J2885)</f>
        <v>0</v>
      </c>
    </row>
    <row r="2887" spans="1:27" x14ac:dyDescent="0.25">
      <c r="B2887" s="22" t="s">
        <v>966</v>
      </c>
      <c r="E2887" s="32"/>
      <c r="H2887" s="32"/>
      <c r="K2887" s="32"/>
    </row>
    <row r="2888" spans="1:27" x14ac:dyDescent="0.25">
      <c r="B2888" t="s">
        <v>1924</v>
      </c>
      <c r="C2888" t="s">
        <v>17</v>
      </c>
      <c r="D2888" t="s">
        <v>1925</v>
      </c>
      <c r="E2888" s="29">
        <v>0.6</v>
      </c>
      <c r="G2888" t="s">
        <v>959</v>
      </c>
      <c r="H2888" s="30">
        <v>0</v>
      </c>
      <c r="I2888" t="s">
        <v>960</v>
      </c>
      <c r="J2888" s="31">
        <f>ROUND(E2888* H2888,5)</f>
        <v>0</v>
      </c>
      <c r="K2888" s="32"/>
    </row>
    <row r="2889" spans="1:27" x14ac:dyDescent="0.25">
      <c r="B2889" t="s">
        <v>1295</v>
      </c>
      <c r="C2889" t="s">
        <v>977</v>
      </c>
      <c r="D2889" t="s">
        <v>1296</v>
      </c>
      <c r="E2889" s="29">
        <v>6.0999999999999999E-2</v>
      </c>
      <c r="G2889" t="s">
        <v>959</v>
      </c>
      <c r="H2889" s="30">
        <v>0</v>
      </c>
      <c r="I2889" t="s">
        <v>960</v>
      </c>
      <c r="J2889" s="31">
        <f>ROUND(E2889* H2889,5)</f>
        <v>0</v>
      </c>
      <c r="K2889" s="32"/>
    </row>
    <row r="2890" spans="1:27" x14ac:dyDescent="0.25">
      <c r="D2890" s="33" t="s">
        <v>974</v>
      </c>
      <c r="E2890" s="32"/>
      <c r="H2890" s="32"/>
      <c r="K2890" s="30">
        <f>SUM(J2888:J2889)</f>
        <v>0</v>
      </c>
    </row>
    <row r="2891" spans="1:27" x14ac:dyDescent="0.25">
      <c r="D2891" s="33" t="s">
        <v>975</v>
      </c>
      <c r="E2891" s="32"/>
      <c r="H2891" s="32"/>
      <c r="K2891" s="34">
        <f>SUM(J2883:J2890)</f>
        <v>0</v>
      </c>
    </row>
    <row r="2892" spans="1:27" x14ac:dyDescent="0.25">
      <c r="D2892" s="33" t="s">
        <v>978</v>
      </c>
      <c r="E2892" s="32"/>
      <c r="H2892" s="32"/>
      <c r="K2892" s="34">
        <f>SUM(K2891:K2891)</f>
        <v>0</v>
      </c>
    </row>
    <row r="2894" spans="1:27" ht="45" customHeight="1" x14ac:dyDescent="0.25">
      <c r="A2894" s="25" t="s">
        <v>1926</v>
      </c>
      <c r="B2894" s="25" t="s">
        <v>504</v>
      </c>
      <c r="C2894" s="26" t="s">
        <v>17</v>
      </c>
      <c r="D2894" s="9" t="s">
        <v>505</v>
      </c>
      <c r="E2894" s="8"/>
      <c r="F2894" s="8"/>
      <c r="G2894" s="26"/>
      <c r="H2894" s="27" t="s">
        <v>953</v>
      </c>
      <c r="I2894" s="7">
        <v>1</v>
      </c>
      <c r="J2894" s="6"/>
      <c r="K2894" s="28">
        <f>ROUND(K2905,2)</f>
        <v>0</v>
      </c>
      <c r="L2894" s="26"/>
      <c r="M2894" s="26"/>
      <c r="N2894" s="26"/>
      <c r="O2894" s="26"/>
      <c r="P2894" s="26"/>
      <c r="Q2894" s="26"/>
      <c r="R2894" s="26"/>
      <c r="S2894" s="26"/>
      <c r="T2894" s="26"/>
      <c r="U2894" s="26"/>
      <c r="V2894" s="26"/>
      <c r="W2894" s="26"/>
      <c r="X2894" s="26"/>
      <c r="Y2894" s="26"/>
      <c r="Z2894" s="26"/>
      <c r="AA2894" s="26"/>
    </row>
    <row r="2895" spans="1:27" x14ac:dyDescent="0.25">
      <c r="B2895" s="22" t="s">
        <v>954</v>
      </c>
    </row>
    <row r="2896" spans="1:27" x14ac:dyDescent="0.25">
      <c r="B2896" t="s">
        <v>1232</v>
      </c>
      <c r="C2896" t="s">
        <v>956</v>
      </c>
      <c r="D2896" t="s">
        <v>1233</v>
      </c>
      <c r="E2896" s="29">
        <v>0.13300000000000001</v>
      </c>
      <c r="F2896" t="s">
        <v>958</v>
      </c>
      <c r="G2896" t="s">
        <v>959</v>
      </c>
      <c r="H2896" s="30">
        <v>0</v>
      </c>
      <c r="I2896" t="s">
        <v>960</v>
      </c>
      <c r="J2896" s="31">
        <f>ROUND(E2896/I2894* H2896,5)</f>
        <v>0</v>
      </c>
      <c r="K2896" s="32"/>
    </row>
    <row r="2897" spans="1:27" x14ac:dyDescent="0.25">
      <c r="B2897" t="s">
        <v>1230</v>
      </c>
      <c r="C2897" t="s">
        <v>956</v>
      </c>
      <c r="D2897" t="s">
        <v>1231</v>
      </c>
      <c r="E2897" s="29">
        <v>0.15</v>
      </c>
      <c r="F2897" t="s">
        <v>958</v>
      </c>
      <c r="G2897" t="s">
        <v>959</v>
      </c>
      <c r="H2897" s="30">
        <v>0</v>
      </c>
      <c r="I2897" t="s">
        <v>960</v>
      </c>
      <c r="J2897" s="31">
        <f>ROUND(E2897/I2894* H2897,5)</f>
        <v>0</v>
      </c>
      <c r="K2897" s="32"/>
    </row>
    <row r="2898" spans="1:27" x14ac:dyDescent="0.25">
      <c r="D2898" s="33" t="s">
        <v>961</v>
      </c>
      <c r="E2898" s="32"/>
      <c r="H2898" s="32"/>
      <c r="K2898" s="30">
        <f>SUM(J2896:J2897)</f>
        <v>0</v>
      </c>
    </row>
    <row r="2899" spans="1:27" x14ac:dyDescent="0.25">
      <c r="B2899" s="22" t="s">
        <v>966</v>
      </c>
      <c r="E2899" s="32"/>
      <c r="H2899" s="32"/>
      <c r="K2899" s="32"/>
    </row>
    <row r="2900" spans="1:27" x14ac:dyDescent="0.25">
      <c r="B2900" t="s">
        <v>1927</v>
      </c>
      <c r="C2900" t="s">
        <v>17</v>
      </c>
      <c r="D2900" t="s">
        <v>1928</v>
      </c>
      <c r="E2900" s="29">
        <v>1</v>
      </c>
      <c r="G2900" t="s">
        <v>959</v>
      </c>
      <c r="H2900" s="30">
        <v>0</v>
      </c>
      <c r="I2900" t="s">
        <v>960</v>
      </c>
      <c r="J2900" s="31">
        <f>ROUND(E2900* H2900,5)</f>
        <v>0</v>
      </c>
      <c r="K2900" s="32"/>
    </row>
    <row r="2901" spans="1:27" x14ac:dyDescent="0.25">
      <c r="D2901" s="33" t="s">
        <v>974</v>
      </c>
      <c r="E2901" s="32"/>
      <c r="H2901" s="32"/>
      <c r="K2901" s="30">
        <f>SUM(J2900:J2900)</f>
        <v>0</v>
      </c>
    </row>
    <row r="2902" spans="1:27" x14ac:dyDescent="0.25">
      <c r="E2902" s="32"/>
      <c r="H2902" s="32"/>
      <c r="K2902" s="32"/>
    </row>
    <row r="2903" spans="1:27" x14ac:dyDescent="0.25">
      <c r="D2903" s="33" t="s">
        <v>976</v>
      </c>
      <c r="E2903" s="32"/>
      <c r="H2903" s="32">
        <v>1.5</v>
      </c>
      <c r="I2903" t="s">
        <v>977</v>
      </c>
      <c r="J2903">
        <f>ROUND(H2903/100*K2898,5)</f>
        <v>0</v>
      </c>
      <c r="K2903" s="32"/>
    </row>
    <row r="2904" spans="1:27" x14ac:dyDescent="0.25">
      <c r="D2904" s="33" t="s">
        <v>975</v>
      </c>
      <c r="E2904" s="32"/>
      <c r="H2904" s="32"/>
      <c r="K2904" s="34">
        <f>SUM(J2895:J2903)</f>
        <v>0</v>
      </c>
    </row>
    <row r="2905" spans="1:27" x14ac:dyDescent="0.25">
      <c r="D2905" s="33" t="s">
        <v>978</v>
      </c>
      <c r="E2905" s="32"/>
      <c r="H2905" s="32"/>
      <c r="K2905" s="34">
        <f>SUM(K2904:K2904)</f>
        <v>0</v>
      </c>
    </row>
    <row r="2907" spans="1:27" ht="45" customHeight="1" x14ac:dyDescent="0.25">
      <c r="A2907" s="25" t="s">
        <v>1929</v>
      </c>
      <c r="B2907" s="25" t="s">
        <v>457</v>
      </c>
      <c r="C2907" s="26" t="s">
        <v>17</v>
      </c>
      <c r="D2907" s="9" t="s">
        <v>458</v>
      </c>
      <c r="E2907" s="8"/>
      <c r="F2907" s="8"/>
      <c r="G2907" s="26"/>
      <c r="H2907" s="27" t="s">
        <v>953</v>
      </c>
      <c r="I2907" s="7">
        <v>1</v>
      </c>
      <c r="J2907" s="6"/>
      <c r="K2907" s="28">
        <f>ROUND(K2917,2)</f>
        <v>0</v>
      </c>
      <c r="L2907" s="26"/>
      <c r="M2907" s="26"/>
      <c r="N2907" s="26"/>
      <c r="O2907" s="26"/>
      <c r="P2907" s="26"/>
      <c r="Q2907" s="26"/>
      <c r="R2907" s="26"/>
      <c r="S2907" s="26"/>
      <c r="T2907" s="26"/>
      <c r="U2907" s="26"/>
      <c r="V2907" s="26"/>
      <c r="W2907" s="26"/>
      <c r="X2907" s="26"/>
      <c r="Y2907" s="26"/>
      <c r="Z2907" s="26"/>
      <c r="AA2907" s="26"/>
    </row>
    <row r="2908" spans="1:27" x14ac:dyDescent="0.25">
      <c r="B2908" s="22" t="s">
        <v>954</v>
      </c>
    </row>
    <row r="2909" spans="1:27" x14ac:dyDescent="0.25">
      <c r="B2909" t="s">
        <v>1294</v>
      </c>
      <c r="C2909" t="s">
        <v>956</v>
      </c>
      <c r="D2909" t="s">
        <v>1233</v>
      </c>
      <c r="E2909" s="29">
        <v>0.13300000000000001</v>
      </c>
      <c r="F2909" t="s">
        <v>958</v>
      </c>
      <c r="G2909" t="s">
        <v>959</v>
      </c>
      <c r="H2909" s="30">
        <v>0</v>
      </c>
      <c r="I2909" t="s">
        <v>960</v>
      </c>
      <c r="J2909" s="31">
        <f>ROUND(E2909/I2907* H2909,5)</f>
        <v>0</v>
      </c>
      <c r="K2909" s="32"/>
    </row>
    <row r="2910" spans="1:27" x14ac:dyDescent="0.25">
      <c r="B2910" t="s">
        <v>1230</v>
      </c>
      <c r="C2910" t="s">
        <v>956</v>
      </c>
      <c r="D2910" t="s">
        <v>1231</v>
      </c>
      <c r="E2910" s="29">
        <v>0.15</v>
      </c>
      <c r="F2910" t="s">
        <v>958</v>
      </c>
      <c r="G2910" t="s">
        <v>959</v>
      </c>
      <c r="H2910" s="30">
        <v>0</v>
      </c>
      <c r="I2910" t="s">
        <v>960</v>
      </c>
      <c r="J2910" s="31">
        <f>ROUND(E2910/I2907* H2910,5)</f>
        <v>0</v>
      </c>
      <c r="K2910" s="32"/>
    </row>
    <row r="2911" spans="1:27" x14ac:dyDescent="0.25">
      <c r="D2911" s="33" t="s">
        <v>961</v>
      </c>
      <c r="E2911" s="32"/>
      <c r="H2911" s="32"/>
      <c r="K2911" s="30">
        <f>SUM(J2909:J2910)</f>
        <v>0</v>
      </c>
    </row>
    <row r="2912" spans="1:27" x14ac:dyDescent="0.25">
      <c r="B2912" s="22" t="s">
        <v>966</v>
      </c>
      <c r="E2912" s="32"/>
      <c r="H2912" s="32"/>
      <c r="K2912" s="32"/>
    </row>
    <row r="2913" spans="1:27" x14ac:dyDescent="0.25">
      <c r="B2913" t="s">
        <v>1295</v>
      </c>
      <c r="C2913" t="s">
        <v>977</v>
      </c>
      <c r="D2913" t="s">
        <v>1296</v>
      </c>
      <c r="E2913" s="29">
        <v>6.0999999999999999E-2</v>
      </c>
      <c r="G2913" t="s">
        <v>959</v>
      </c>
      <c r="H2913" s="30">
        <v>0</v>
      </c>
      <c r="I2913" t="s">
        <v>960</v>
      </c>
      <c r="J2913" s="31">
        <f>ROUND(E2913* H2913,5)</f>
        <v>0</v>
      </c>
      <c r="K2913" s="32"/>
    </row>
    <row r="2914" spans="1:27" x14ac:dyDescent="0.25">
      <c r="B2914" t="s">
        <v>1930</v>
      </c>
      <c r="C2914" t="s">
        <v>17</v>
      </c>
      <c r="D2914" t="s">
        <v>1298</v>
      </c>
      <c r="E2914" s="29">
        <v>1</v>
      </c>
      <c r="G2914" t="s">
        <v>959</v>
      </c>
      <c r="H2914" s="30">
        <v>0</v>
      </c>
      <c r="I2914" t="s">
        <v>960</v>
      </c>
      <c r="J2914" s="31">
        <f>ROUND(E2914* H2914,5)</f>
        <v>0</v>
      </c>
      <c r="K2914" s="32"/>
    </row>
    <row r="2915" spans="1:27" x14ac:dyDescent="0.25">
      <c r="D2915" s="33" t="s">
        <v>974</v>
      </c>
      <c r="E2915" s="32"/>
      <c r="H2915" s="32"/>
      <c r="K2915" s="30">
        <f>SUM(J2913:J2914)</f>
        <v>0</v>
      </c>
    </row>
    <row r="2916" spans="1:27" x14ac:dyDescent="0.25">
      <c r="D2916" s="33" t="s">
        <v>975</v>
      </c>
      <c r="E2916" s="32"/>
      <c r="H2916" s="32"/>
      <c r="K2916" s="34">
        <f>SUM(J2908:J2915)</f>
        <v>0</v>
      </c>
    </row>
    <row r="2917" spans="1:27" x14ac:dyDescent="0.25">
      <c r="D2917" s="33" t="s">
        <v>978</v>
      </c>
      <c r="E2917" s="32"/>
      <c r="H2917" s="32"/>
      <c r="K2917" s="34">
        <f>SUM(K2916:K2916)</f>
        <v>0</v>
      </c>
    </row>
    <row r="2919" spans="1:27" ht="45" customHeight="1" x14ac:dyDescent="0.25">
      <c r="A2919" s="25" t="s">
        <v>1931</v>
      </c>
      <c r="B2919" s="25" t="s">
        <v>512</v>
      </c>
      <c r="C2919" s="26" t="s">
        <v>17</v>
      </c>
      <c r="D2919" s="9" t="s">
        <v>513</v>
      </c>
      <c r="E2919" s="8"/>
      <c r="F2919" s="8"/>
      <c r="G2919" s="26"/>
      <c r="H2919" s="27" t="s">
        <v>953</v>
      </c>
      <c r="I2919" s="7">
        <v>1</v>
      </c>
      <c r="J2919" s="6"/>
      <c r="K2919" s="28">
        <f>ROUND(K2929,2)</f>
        <v>0</v>
      </c>
      <c r="L2919" s="26"/>
      <c r="M2919" s="26"/>
      <c r="N2919" s="26"/>
      <c r="O2919" s="26"/>
      <c r="P2919" s="26"/>
      <c r="Q2919" s="26"/>
      <c r="R2919" s="26"/>
      <c r="S2919" s="26"/>
      <c r="T2919" s="26"/>
      <c r="U2919" s="26"/>
      <c r="V2919" s="26"/>
      <c r="W2919" s="26"/>
      <c r="X2919" s="26"/>
      <c r="Y2919" s="26"/>
      <c r="Z2919" s="26"/>
      <c r="AA2919" s="26"/>
    </row>
    <row r="2920" spans="1:27" x14ac:dyDescent="0.25">
      <c r="B2920" s="22" t="s">
        <v>954</v>
      </c>
    </row>
    <row r="2921" spans="1:27" x14ac:dyDescent="0.25">
      <c r="B2921" t="s">
        <v>1294</v>
      </c>
      <c r="C2921" t="s">
        <v>956</v>
      </c>
      <c r="D2921" t="s">
        <v>1233</v>
      </c>
      <c r="E2921" s="29">
        <v>0.13300000000000001</v>
      </c>
      <c r="F2921" t="s">
        <v>958</v>
      </c>
      <c r="G2921" t="s">
        <v>959</v>
      </c>
      <c r="H2921" s="30">
        <v>0</v>
      </c>
      <c r="I2921" t="s">
        <v>960</v>
      </c>
      <c r="J2921" s="31">
        <f>ROUND(E2921/I2919* H2921,5)</f>
        <v>0</v>
      </c>
      <c r="K2921" s="32"/>
    </row>
    <row r="2922" spans="1:27" x14ac:dyDescent="0.25">
      <c r="B2922" t="s">
        <v>1230</v>
      </c>
      <c r="C2922" t="s">
        <v>956</v>
      </c>
      <c r="D2922" t="s">
        <v>1231</v>
      </c>
      <c r="E2922" s="29">
        <v>0.15</v>
      </c>
      <c r="F2922" t="s">
        <v>958</v>
      </c>
      <c r="G2922" t="s">
        <v>959</v>
      </c>
      <c r="H2922" s="30">
        <v>0</v>
      </c>
      <c r="I2922" t="s">
        <v>960</v>
      </c>
      <c r="J2922" s="31">
        <f>ROUND(E2922/I2919* H2922,5)</f>
        <v>0</v>
      </c>
      <c r="K2922" s="32"/>
    </row>
    <row r="2923" spans="1:27" x14ac:dyDescent="0.25">
      <c r="D2923" s="33" t="s">
        <v>961</v>
      </c>
      <c r="E2923" s="32"/>
      <c r="H2923" s="32"/>
      <c r="K2923" s="30">
        <f>SUM(J2921:J2922)</f>
        <v>0</v>
      </c>
    </row>
    <row r="2924" spans="1:27" x14ac:dyDescent="0.25">
      <c r="B2924" s="22" t="s">
        <v>966</v>
      </c>
      <c r="E2924" s="32"/>
      <c r="H2924" s="32"/>
      <c r="K2924" s="32"/>
    </row>
    <row r="2925" spans="1:27" x14ac:dyDescent="0.25">
      <c r="B2925" t="s">
        <v>1295</v>
      </c>
      <c r="C2925" t="s">
        <v>977</v>
      </c>
      <c r="D2925" t="s">
        <v>1296</v>
      </c>
      <c r="E2925" s="29">
        <v>6.0999999999999999E-2</v>
      </c>
      <c r="G2925" t="s">
        <v>959</v>
      </c>
      <c r="H2925" s="30">
        <v>0</v>
      </c>
      <c r="I2925" t="s">
        <v>960</v>
      </c>
      <c r="J2925" s="31">
        <f>ROUND(E2925* H2925,5)</f>
        <v>0</v>
      </c>
      <c r="K2925" s="32"/>
    </row>
    <row r="2926" spans="1:27" x14ac:dyDescent="0.25">
      <c r="B2926" t="s">
        <v>1930</v>
      </c>
      <c r="C2926" t="s">
        <v>17</v>
      </c>
      <c r="D2926" t="s">
        <v>1298</v>
      </c>
      <c r="E2926" s="29">
        <v>0.7</v>
      </c>
      <c r="G2926" t="s">
        <v>959</v>
      </c>
      <c r="H2926" s="30">
        <v>0</v>
      </c>
      <c r="I2926" t="s">
        <v>960</v>
      </c>
      <c r="J2926" s="31">
        <f>ROUND(E2926* H2926,5)</f>
        <v>0</v>
      </c>
      <c r="K2926" s="32"/>
    </row>
    <row r="2927" spans="1:27" x14ac:dyDescent="0.25">
      <c r="D2927" s="33" t="s">
        <v>974</v>
      </c>
      <c r="E2927" s="32"/>
      <c r="H2927" s="32"/>
      <c r="K2927" s="30">
        <f>SUM(J2925:J2926)</f>
        <v>0</v>
      </c>
    </row>
    <row r="2928" spans="1:27" x14ac:dyDescent="0.25">
      <c r="D2928" s="33" t="s">
        <v>975</v>
      </c>
      <c r="E2928" s="32"/>
      <c r="H2928" s="32"/>
      <c r="K2928" s="34">
        <f>SUM(J2920:J2927)</f>
        <v>0</v>
      </c>
    </row>
    <row r="2929" spans="1:27" x14ac:dyDescent="0.25">
      <c r="D2929" s="33" t="s">
        <v>978</v>
      </c>
      <c r="E2929" s="32"/>
      <c r="H2929" s="32"/>
      <c r="K2929" s="34">
        <f>SUM(K2928:K2928)</f>
        <v>0</v>
      </c>
    </row>
    <row r="2931" spans="1:27" ht="45" customHeight="1" x14ac:dyDescent="0.25">
      <c r="A2931" s="25" t="s">
        <v>1932</v>
      </c>
      <c r="B2931" s="25" t="s">
        <v>481</v>
      </c>
      <c r="C2931" s="26" t="s">
        <v>17</v>
      </c>
      <c r="D2931" s="9" t="s">
        <v>482</v>
      </c>
      <c r="E2931" s="8"/>
      <c r="F2931" s="8"/>
      <c r="G2931" s="26"/>
      <c r="H2931" s="27" t="s">
        <v>953</v>
      </c>
      <c r="I2931" s="7">
        <v>1</v>
      </c>
      <c r="J2931" s="6"/>
      <c r="K2931" s="28">
        <f>ROUND(K2942,2)</f>
        <v>0</v>
      </c>
      <c r="L2931" s="26"/>
      <c r="M2931" s="26"/>
      <c r="N2931" s="26"/>
      <c r="O2931" s="26"/>
      <c r="P2931" s="26"/>
      <c r="Q2931" s="26"/>
      <c r="R2931" s="26"/>
      <c r="S2931" s="26"/>
      <c r="T2931" s="26"/>
      <c r="U2931" s="26"/>
      <c r="V2931" s="26"/>
      <c r="W2931" s="26"/>
      <c r="X2931" s="26"/>
      <c r="Y2931" s="26"/>
      <c r="Z2931" s="26"/>
      <c r="AA2931" s="26"/>
    </row>
    <row r="2932" spans="1:27" x14ac:dyDescent="0.25">
      <c r="B2932" s="22" t="s">
        <v>954</v>
      </c>
    </row>
    <row r="2933" spans="1:27" x14ac:dyDescent="0.25">
      <c r="B2933" t="s">
        <v>1232</v>
      </c>
      <c r="C2933" t="s">
        <v>956</v>
      </c>
      <c r="D2933" t="s">
        <v>1233</v>
      </c>
      <c r="E2933" s="29">
        <v>0.25</v>
      </c>
      <c r="F2933" t="s">
        <v>958</v>
      </c>
      <c r="G2933" t="s">
        <v>959</v>
      </c>
      <c r="H2933" s="30">
        <v>0</v>
      </c>
      <c r="I2933" t="s">
        <v>960</v>
      </c>
      <c r="J2933" s="31">
        <f>ROUND(E2933/I2931* H2933,5)</f>
        <v>0</v>
      </c>
      <c r="K2933" s="32"/>
    </row>
    <row r="2934" spans="1:27" x14ac:dyDescent="0.25">
      <c r="B2934" t="s">
        <v>1230</v>
      </c>
      <c r="C2934" t="s">
        <v>956</v>
      </c>
      <c r="D2934" t="s">
        <v>1231</v>
      </c>
      <c r="E2934" s="29">
        <v>0.25</v>
      </c>
      <c r="F2934" t="s">
        <v>958</v>
      </c>
      <c r="G2934" t="s">
        <v>959</v>
      </c>
      <c r="H2934" s="30">
        <v>0</v>
      </c>
      <c r="I2934" t="s">
        <v>960</v>
      </c>
      <c r="J2934" s="31">
        <f>ROUND(E2934/I2931* H2934,5)</f>
        <v>0</v>
      </c>
      <c r="K2934" s="32"/>
    </row>
    <row r="2935" spans="1:27" x14ac:dyDescent="0.25">
      <c r="D2935" s="33" t="s">
        <v>961</v>
      </c>
      <c r="E2935" s="32"/>
      <c r="H2935" s="32"/>
      <c r="K2935" s="30">
        <f>SUM(J2933:J2934)</f>
        <v>0</v>
      </c>
    </row>
    <row r="2936" spans="1:27" x14ac:dyDescent="0.25">
      <c r="B2936" s="22" t="s">
        <v>966</v>
      </c>
      <c r="E2936" s="32"/>
      <c r="H2936" s="32"/>
      <c r="K2936" s="32"/>
    </row>
    <row r="2937" spans="1:27" x14ac:dyDescent="0.25">
      <c r="B2937" t="s">
        <v>1933</v>
      </c>
      <c r="C2937" t="s">
        <v>17</v>
      </c>
      <c r="D2937" t="s">
        <v>1934</v>
      </c>
      <c r="E2937" s="29">
        <v>1</v>
      </c>
      <c r="G2937" t="s">
        <v>959</v>
      </c>
      <c r="H2937" s="30">
        <v>0</v>
      </c>
      <c r="I2937" t="s">
        <v>960</v>
      </c>
      <c r="J2937" s="31">
        <f>ROUND(E2937* H2937,5)</f>
        <v>0</v>
      </c>
      <c r="K2937" s="32"/>
    </row>
    <row r="2938" spans="1:27" x14ac:dyDescent="0.25">
      <c r="D2938" s="33" t="s">
        <v>974</v>
      </c>
      <c r="E2938" s="32"/>
      <c r="H2938" s="32"/>
      <c r="K2938" s="30">
        <f>SUM(J2937:J2937)</f>
        <v>0</v>
      </c>
    </row>
    <row r="2939" spans="1:27" x14ac:dyDescent="0.25">
      <c r="E2939" s="32"/>
      <c r="H2939" s="32"/>
      <c r="K2939" s="32"/>
    </row>
    <row r="2940" spans="1:27" x14ac:dyDescent="0.25">
      <c r="D2940" s="33" t="s">
        <v>976</v>
      </c>
      <c r="E2940" s="32"/>
      <c r="H2940" s="32">
        <v>1.5</v>
      </c>
      <c r="I2940" t="s">
        <v>977</v>
      </c>
      <c r="J2940">
        <f>ROUND(H2940/100*K2935,5)</f>
        <v>0</v>
      </c>
      <c r="K2940" s="32"/>
    </row>
    <row r="2941" spans="1:27" x14ac:dyDescent="0.25">
      <c r="D2941" s="33" t="s">
        <v>975</v>
      </c>
      <c r="E2941" s="32"/>
      <c r="H2941" s="32"/>
      <c r="K2941" s="34">
        <f>SUM(J2932:J2940)</f>
        <v>0</v>
      </c>
    </row>
    <row r="2942" spans="1:27" x14ac:dyDescent="0.25">
      <c r="D2942" s="33" t="s">
        <v>978</v>
      </c>
      <c r="E2942" s="32"/>
      <c r="H2942" s="32"/>
      <c r="K2942" s="34">
        <f>SUM(K2941:K2941)</f>
        <v>0</v>
      </c>
    </row>
    <row r="2944" spans="1:27" ht="45" customHeight="1" x14ac:dyDescent="0.25">
      <c r="A2944" s="25" t="s">
        <v>1935</v>
      </c>
      <c r="B2944" s="25" t="s">
        <v>522</v>
      </c>
      <c r="C2944" s="26" t="s">
        <v>17</v>
      </c>
      <c r="D2944" s="9" t="s">
        <v>523</v>
      </c>
      <c r="E2944" s="8"/>
      <c r="F2944" s="8"/>
      <c r="G2944" s="26"/>
      <c r="H2944" s="27" t="s">
        <v>953</v>
      </c>
      <c r="I2944" s="7">
        <v>1</v>
      </c>
      <c r="J2944" s="6"/>
      <c r="K2944" s="28">
        <f>ROUND(K2956,2)</f>
        <v>0</v>
      </c>
      <c r="L2944" s="26"/>
      <c r="M2944" s="26"/>
      <c r="N2944" s="26"/>
      <c r="O2944" s="26"/>
      <c r="P2944" s="26"/>
      <c r="Q2944" s="26"/>
      <c r="R2944" s="26"/>
      <c r="S2944" s="26"/>
      <c r="T2944" s="26"/>
      <c r="U2944" s="26"/>
      <c r="V2944" s="26"/>
      <c r="W2944" s="26"/>
      <c r="X2944" s="26"/>
      <c r="Y2944" s="26"/>
      <c r="Z2944" s="26"/>
      <c r="AA2944" s="26"/>
    </row>
    <row r="2945" spans="1:27" x14ac:dyDescent="0.25">
      <c r="B2945" s="22" t="s">
        <v>954</v>
      </c>
    </row>
    <row r="2946" spans="1:27" x14ac:dyDescent="0.25">
      <c r="B2946" t="s">
        <v>1230</v>
      </c>
      <c r="C2946" t="s">
        <v>956</v>
      </c>
      <c r="D2946" t="s">
        <v>1231</v>
      </c>
      <c r="E2946" s="29">
        <v>0.26600000000000001</v>
      </c>
      <c r="F2946" t="s">
        <v>958</v>
      </c>
      <c r="G2946" t="s">
        <v>959</v>
      </c>
      <c r="H2946" s="30">
        <v>0</v>
      </c>
      <c r="I2946" t="s">
        <v>960</v>
      </c>
      <c r="J2946" s="31">
        <f>ROUND(E2946/I2944* H2946,5)</f>
        <v>0</v>
      </c>
      <c r="K2946" s="32"/>
    </row>
    <row r="2947" spans="1:27" x14ac:dyDescent="0.25">
      <c r="B2947" t="s">
        <v>1232</v>
      </c>
      <c r="C2947" t="s">
        <v>956</v>
      </c>
      <c r="D2947" t="s">
        <v>1233</v>
      </c>
      <c r="E2947" s="29">
        <v>0.26600000000000001</v>
      </c>
      <c r="F2947" t="s">
        <v>958</v>
      </c>
      <c r="G2947" t="s">
        <v>959</v>
      </c>
      <c r="H2947" s="30">
        <v>0</v>
      </c>
      <c r="I2947" t="s">
        <v>960</v>
      </c>
      <c r="J2947" s="31">
        <f>ROUND(E2947/I2944* H2947,5)</f>
        <v>0</v>
      </c>
      <c r="K2947" s="32"/>
    </row>
    <row r="2948" spans="1:27" x14ac:dyDescent="0.25">
      <c r="D2948" s="33" t="s">
        <v>961</v>
      </c>
      <c r="E2948" s="32"/>
      <c r="H2948" s="32"/>
      <c r="K2948" s="30">
        <f>SUM(J2946:J2947)</f>
        <v>0</v>
      </c>
    </row>
    <row r="2949" spans="1:27" x14ac:dyDescent="0.25">
      <c r="B2949" s="22" t="s">
        <v>966</v>
      </c>
      <c r="E2949" s="32"/>
      <c r="H2949" s="32"/>
      <c r="K2949" s="32"/>
    </row>
    <row r="2950" spans="1:27" x14ac:dyDescent="0.25">
      <c r="B2950" t="s">
        <v>1936</v>
      </c>
      <c r="C2950" t="s">
        <v>17</v>
      </c>
      <c r="D2950" t="s">
        <v>1937</v>
      </c>
      <c r="E2950" s="29">
        <v>1</v>
      </c>
      <c r="G2950" t="s">
        <v>959</v>
      </c>
      <c r="H2950" s="30">
        <v>0</v>
      </c>
      <c r="I2950" t="s">
        <v>960</v>
      </c>
      <c r="J2950" s="31">
        <f>ROUND(E2950* H2950,5)</f>
        <v>0</v>
      </c>
      <c r="K2950" s="32"/>
    </row>
    <row r="2951" spans="1:27" x14ac:dyDescent="0.25">
      <c r="B2951" t="s">
        <v>1938</v>
      </c>
      <c r="C2951" t="s">
        <v>17</v>
      </c>
      <c r="D2951" t="s">
        <v>1939</v>
      </c>
      <c r="E2951" s="29">
        <v>1</v>
      </c>
      <c r="G2951" t="s">
        <v>959</v>
      </c>
      <c r="H2951" s="30">
        <v>0</v>
      </c>
      <c r="I2951" t="s">
        <v>960</v>
      </c>
      <c r="J2951" s="31">
        <f>ROUND(E2951* H2951,5)</f>
        <v>0</v>
      </c>
      <c r="K2951" s="32"/>
    </row>
    <row r="2952" spans="1:27" x14ac:dyDescent="0.25">
      <c r="D2952" s="33" t="s">
        <v>974</v>
      </c>
      <c r="E2952" s="32"/>
      <c r="H2952" s="32"/>
      <c r="K2952" s="30">
        <f>SUM(J2950:J2951)</f>
        <v>0</v>
      </c>
    </row>
    <row r="2953" spans="1:27" x14ac:dyDescent="0.25">
      <c r="E2953" s="32"/>
      <c r="H2953" s="32"/>
      <c r="K2953" s="32"/>
    </row>
    <row r="2954" spans="1:27" x14ac:dyDescent="0.25">
      <c r="D2954" s="33" t="s">
        <v>976</v>
      </c>
      <c r="E2954" s="32"/>
      <c r="H2954" s="32">
        <v>1.5</v>
      </c>
      <c r="I2954" t="s">
        <v>977</v>
      </c>
      <c r="J2954">
        <f>ROUND(H2954/100*K2948,5)</f>
        <v>0</v>
      </c>
      <c r="K2954" s="32"/>
    </row>
    <row r="2955" spans="1:27" x14ac:dyDescent="0.25">
      <c r="D2955" s="33" t="s">
        <v>975</v>
      </c>
      <c r="E2955" s="32"/>
      <c r="H2955" s="32"/>
      <c r="K2955" s="34">
        <f>SUM(J2945:J2954)</f>
        <v>0</v>
      </c>
    </row>
    <row r="2956" spans="1:27" x14ac:dyDescent="0.25">
      <c r="D2956" s="33" t="s">
        <v>978</v>
      </c>
      <c r="E2956" s="32"/>
      <c r="H2956" s="32"/>
      <c r="K2956" s="34">
        <f>SUM(K2955:K2955)</f>
        <v>0</v>
      </c>
    </row>
    <row r="2958" spans="1:27" ht="45" customHeight="1" x14ac:dyDescent="0.25">
      <c r="A2958" s="25" t="s">
        <v>1940</v>
      </c>
      <c r="B2958" s="25" t="s">
        <v>526</v>
      </c>
      <c r="C2958" s="26" t="s">
        <v>17</v>
      </c>
      <c r="D2958" s="9" t="s">
        <v>527</v>
      </c>
      <c r="E2958" s="8"/>
      <c r="F2958" s="8"/>
      <c r="G2958" s="26"/>
      <c r="H2958" s="27" t="s">
        <v>953</v>
      </c>
      <c r="I2958" s="7">
        <v>1</v>
      </c>
      <c r="J2958" s="6"/>
      <c r="K2958" s="28">
        <f>ROUND(K2969,2)</f>
        <v>0</v>
      </c>
      <c r="L2958" s="26"/>
      <c r="M2958" s="26"/>
      <c r="N2958" s="26"/>
      <c r="O2958" s="26"/>
      <c r="P2958" s="26"/>
      <c r="Q2958" s="26"/>
      <c r="R2958" s="26"/>
      <c r="S2958" s="26"/>
      <c r="T2958" s="26"/>
      <c r="U2958" s="26"/>
      <c r="V2958" s="26"/>
      <c r="W2958" s="26"/>
      <c r="X2958" s="26"/>
      <c r="Y2958" s="26"/>
      <c r="Z2958" s="26"/>
      <c r="AA2958" s="26"/>
    </row>
    <row r="2959" spans="1:27" x14ac:dyDescent="0.25">
      <c r="B2959" s="22" t="s">
        <v>954</v>
      </c>
    </row>
    <row r="2960" spans="1:27" x14ac:dyDescent="0.25">
      <c r="B2960" t="s">
        <v>1232</v>
      </c>
      <c r="C2960" t="s">
        <v>956</v>
      </c>
      <c r="D2960" t="s">
        <v>1233</v>
      </c>
      <c r="E2960" s="29">
        <v>0.25</v>
      </c>
      <c r="F2960" t="s">
        <v>958</v>
      </c>
      <c r="G2960" t="s">
        <v>959</v>
      </c>
      <c r="H2960" s="30">
        <v>0</v>
      </c>
      <c r="I2960" t="s">
        <v>960</v>
      </c>
      <c r="J2960" s="31">
        <f>ROUND(E2960/I2958* H2960,5)</f>
        <v>0</v>
      </c>
      <c r="K2960" s="32"/>
    </row>
    <row r="2961" spans="1:27" x14ac:dyDescent="0.25">
      <c r="B2961" t="s">
        <v>1230</v>
      </c>
      <c r="C2961" t="s">
        <v>956</v>
      </c>
      <c r="D2961" t="s">
        <v>1231</v>
      </c>
      <c r="E2961" s="29">
        <v>0.25</v>
      </c>
      <c r="F2961" t="s">
        <v>958</v>
      </c>
      <c r="G2961" t="s">
        <v>959</v>
      </c>
      <c r="H2961" s="30">
        <v>0</v>
      </c>
      <c r="I2961" t="s">
        <v>960</v>
      </c>
      <c r="J2961" s="31">
        <f>ROUND(E2961/I2958* H2961,5)</f>
        <v>0</v>
      </c>
      <c r="K2961" s="32"/>
    </row>
    <row r="2962" spans="1:27" x14ac:dyDescent="0.25">
      <c r="D2962" s="33" t="s">
        <v>961</v>
      </c>
      <c r="E2962" s="32"/>
      <c r="H2962" s="32"/>
      <c r="K2962" s="30">
        <f>SUM(J2960:J2961)</f>
        <v>0</v>
      </c>
    </row>
    <row r="2963" spans="1:27" x14ac:dyDescent="0.25">
      <c r="B2963" s="22" t="s">
        <v>966</v>
      </c>
      <c r="E2963" s="32"/>
      <c r="H2963" s="32"/>
      <c r="K2963" s="32"/>
    </row>
    <row r="2964" spans="1:27" x14ac:dyDescent="0.25">
      <c r="B2964" t="s">
        <v>1941</v>
      </c>
      <c r="C2964" t="s">
        <v>17</v>
      </c>
      <c r="D2964" t="s">
        <v>1942</v>
      </c>
      <c r="E2964" s="29">
        <v>1</v>
      </c>
      <c r="G2964" t="s">
        <v>959</v>
      </c>
      <c r="H2964" s="30">
        <v>0</v>
      </c>
      <c r="I2964" t="s">
        <v>960</v>
      </c>
      <c r="J2964" s="31">
        <f>ROUND(E2964* H2964,5)</f>
        <v>0</v>
      </c>
      <c r="K2964" s="32"/>
    </row>
    <row r="2965" spans="1:27" x14ac:dyDescent="0.25">
      <c r="D2965" s="33" t="s">
        <v>974</v>
      </c>
      <c r="E2965" s="32"/>
      <c r="H2965" s="32"/>
      <c r="K2965" s="30">
        <f>SUM(J2964:J2964)</f>
        <v>0</v>
      </c>
    </row>
    <row r="2966" spans="1:27" x14ac:dyDescent="0.25">
      <c r="E2966" s="32"/>
      <c r="H2966" s="32"/>
      <c r="K2966" s="32"/>
    </row>
    <row r="2967" spans="1:27" x14ac:dyDescent="0.25">
      <c r="D2967" s="33" t="s">
        <v>976</v>
      </c>
      <c r="E2967" s="32"/>
      <c r="H2967" s="32">
        <v>1.5</v>
      </c>
      <c r="I2967" t="s">
        <v>977</v>
      </c>
      <c r="J2967">
        <f>ROUND(H2967/100*K2962,5)</f>
        <v>0</v>
      </c>
      <c r="K2967" s="32"/>
    </row>
    <row r="2968" spans="1:27" x14ac:dyDescent="0.25">
      <c r="D2968" s="33" t="s">
        <v>975</v>
      </c>
      <c r="E2968" s="32"/>
      <c r="H2968" s="32"/>
      <c r="K2968" s="34">
        <f>SUM(J2959:J2967)</f>
        <v>0</v>
      </c>
    </row>
    <row r="2969" spans="1:27" x14ac:dyDescent="0.25">
      <c r="D2969" s="33" t="s">
        <v>978</v>
      </c>
      <c r="E2969" s="32"/>
      <c r="H2969" s="32"/>
      <c r="K2969" s="34">
        <f>SUM(K2968:K2968)</f>
        <v>0</v>
      </c>
    </row>
    <row r="2971" spans="1:27" ht="45" customHeight="1" x14ac:dyDescent="0.25">
      <c r="A2971" s="25" t="s">
        <v>1943</v>
      </c>
      <c r="B2971" s="25" t="s">
        <v>767</v>
      </c>
      <c r="C2971" s="26" t="s">
        <v>307</v>
      </c>
      <c r="D2971" s="9" t="s">
        <v>768</v>
      </c>
      <c r="E2971" s="8"/>
      <c r="F2971" s="8"/>
      <c r="G2971" s="26"/>
      <c r="H2971" s="27" t="s">
        <v>953</v>
      </c>
      <c r="I2971" s="7">
        <v>1</v>
      </c>
      <c r="J2971" s="6"/>
      <c r="K2971" s="28">
        <v>0</v>
      </c>
      <c r="L2971" s="26"/>
      <c r="M2971" s="26"/>
      <c r="N2971" s="26"/>
      <c r="O2971" s="26"/>
      <c r="P2971" s="26"/>
      <c r="Q2971" s="26"/>
      <c r="R2971" s="26"/>
      <c r="S2971" s="26"/>
      <c r="T2971" s="26"/>
      <c r="U2971" s="26"/>
      <c r="V2971" s="26"/>
      <c r="W2971" s="26"/>
      <c r="X2971" s="26"/>
      <c r="Y2971" s="26"/>
      <c r="Z2971" s="26"/>
      <c r="AA2971" s="26"/>
    </row>
    <row r="2972" spans="1:27" ht="45" customHeight="1" x14ac:dyDescent="0.25">
      <c r="A2972" s="25" t="s">
        <v>1944</v>
      </c>
      <c r="B2972" s="25" t="s">
        <v>759</v>
      </c>
      <c r="C2972" s="26" t="s">
        <v>17</v>
      </c>
      <c r="D2972" s="9" t="s">
        <v>760</v>
      </c>
      <c r="E2972" s="8"/>
      <c r="F2972" s="8"/>
      <c r="G2972" s="26"/>
      <c r="H2972" s="27" t="s">
        <v>953</v>
      </c>
      <c r="I2972" s="7">
        <v>1</v>
      </c>
      <c r="J2972" s="6"/>
      <c r="K2972" s="28">
        <f>ROUND(K2985,2)</f>
        <v>0</v>
      </c>
      <c r="L2972" s="26"/>
      <c r="M2972" s="26"/>
      <c r="N2972" s="26"/>
      <c r="O2972" s="26"/>
      <c r="P2972" s="26"/>
      <c r="Q2972" s="26"/>
      <c r="R2972" s="26"/>
      <c r="S2972" s="26"/>
      <c r="T2972" s="26"/>
      <c r="U2972" s="26"/>
      <c r="V2972" s="26"/>
      <c r="W2972" s="26"/>
      <c r="X2972" s="26"/>
      <c r="Y2972" s="26"/>
      <c r="Z2972" s="26"/>
      <c r="AA2972" s="26"/>
    </row>
    <row r="2973" spans="1:27" x14ac:dyDescent="0.25">
      <c r="B2973" s="22" t="s">
        <v>954</v>
      </c>
    </row>
    <row r="2974" spans="1:27" x14ac:dyDescent="0.25">
      <c r="B2974" t="s">
        <v>1232</v>
      </c>
      <c r="C2974" t="s">
        <v>956</v>
      </c>
      <c r="D2974" t="s">
        <v>1233</v>
      </c>
      <c r="E2974" s="29">
        <v>1.5</v>
      </c>
      <c r="F2974" t="s">
        <v>958</v>
      </c>
      <c r="G2974" t="s">
        <v>959</v>
      </c>
      <c r="H2974" s="30">
        <v>0</v>
      </c>
      <c r="I2974" t="s">
        <v>960</v>
      </c>
      <c r="J2974" s="31">
        <f>ROUND(E2974/I2972* H2974,5)</f>
        <v>0</v>
      </c>
      <c r="K2974" s="32"/>
    </row>
    <row r="2975" spans="1:27" x14ac:dyDescent="0.25">
      <c r="B2975" t="s">
        <v>1230</v>
      </c>
      <c r="C2975" t="s">
        <v>956</v>
      </c>
      <c r="D2975" t="s">
        <v>1231</v>
      </c>
      <c r="E2975" s="29">
        <v>1.5</v>
      </c>
      <c r="F2975" t="s">
        <v>958</v>
      </c>
      <c r="G2975" t="s">
        <v>959</v>
      </c>
      <c r="H2975" s="30">
        <v>0</v>
      </c>
      <c r="I2975" t="s">
        <v>960</v>
      </c>
      <c r="J2975" s="31">
        <f>ROUND(E2975/I2972* H2975,5)</f>
        <v>0</v>
      </c>
      <c r="K2975" s="32"/>
    </row>
    <row r="2976" spans="1:27" x14ac:dyDescent="0.25">
      <c r="D2976" s="33" t="s">
        <v>961</v>
      </c>
      <c r="E2976" s="32"/>
      <c r="H2976" s="32"/>
      <c r="K2976" s="30">
        <f>SUM(J2974:J2975)</f>
        <v>0</v>
      </c>
    </row>
    <row r="2977" spans="1:27" x14ac:dyDescent="0.25">
      <c r="B2977" s="22" t="s">
        <v>966</v>
      </c>
      <c r="E2977" s="32"/>
      <c r="H2977" s="32"/>
      <c r="K2977" s="32"/>
    </row>
    <row r="2978" spans="1:27" x14ac:dyDescent="0.25">
      <c r="B2978" t="s">
        <v>1945</v>
      </c>
      <c r="C2978" t="s">
        <v>38</v>
      </c>
      <c r="D2978" t="s">
        <v>1946</v>
      </c>
      <c r="E2978" s="29">
        <v>1.0069999999999999</v>
      </c>
      <c r="G2978" t="s">
        <v>959</v>
      </c>
      <c r="H2978" s="30">
        <v>0</v>
      </c>
      <c r="I2978" t="s">
        <v>960</v>
      </c>
      <c r="J2978" s="31">
        <f>ROUND(E2978* H2978,5)</f>
        <v>0</v>
      </c>
      <c r="K2978" s="32"/>
    </row>
    <row r="2979" spans="1:27" x14ac:dyDescent="0.25">
      <c r="B2979" t="s">
        <v>1947</v>
      </c>
      <c r="C2979" t="s">
        <v>17</v>
      </c>
      <c r="D2979" t="s">
        <v>1948</v>
      </c>
      <c r="E2979" s="29">
        <v>1</v>
      </c>
      <c r="G2979" t="s">
        <v>959</v>
      </c>
      <c r="H2979" s="30">
        <v>0</v>
      </c>
      <c r="I2979" t="s">
        <v>960</v>
      </c>
      <c r="J2979" s="31">
        <f>ROUND(E2979* H2979,5)</f>
        <v>0</v>
      </c>
      <c r="K2979" s="32"/>
    </row>
    <row r="2980" spans="1:27" x14ac:dyDescent="0.25">
      <c r="B2980" t="s">
        <v>1949</v>
      </c>
      <c r="C2980" t="s">
        <v>17</v>
      </c>
      <c r="D2980" t="s">
        <v>1950</v>
      </c>
      <c r="E2980" s="29">
        <v>1</v>
      </c>
      <c r="G2980" t="s">
        <v>959</v>
      </c>
      <c r="H2980" s="30">
        <v>0</v>
      </c>
      <c r="I2980" t="s">
        <v>960</v>
      </c>
      <c r="J2980" s="31">
        <f>ROUND(E2980* H2980,5)</f>
        <v>0</v>
      </c>
      <c r="K2980" s="32"/>
    </row>
    <row r="2981" spans="1:27" x14ac:dyDescent="0.25">
      <c r="D2981" s="33" t="s">
        <v>974</v>
      </c>
      <c r="E2981" s="32"/>
      <c r="H2981" s="32"/>
      <c r="K2981" s="30">
        <f>SUM(J2978:J2980)</f>
        <v>0</v>
      </c>
    </row>
    <row r="2982" spans="1:27" x14ac:dyDescent="0.25">
      <c r="E2982" s="32"/>
      <c r="H2982" s="32"/>
      <c r="K2982" s="32"/>
    </row>
    <row r="2983" spans="1:27" x14ac:dyDescent="0.25">
      <c r="D2983" s="33" t="s">
        <v>976</v>
      </c>
      <c r="E2983" s="32"/>
      <c r="H2983" s="32">
        <v>1.5</v>
      </c>
      <c r="I2983" t="s">
        <v>977</v>
      </c>
      <c r="J2983">
        <f>ROUND(H2983/100*K2976,5)</f>
        <v>0</v>
      </c>
      <c r="K2983" s="32"/>
    </row>
    <row r="2984" spans="1:27" x14ac:dyDescent="0.25">
      <c r="D2984" s="33" t="s">
        <v>975</v>
      </c>
      <c r="E2984" s="32"/>
      <c r="H2984" s="32"/>
      <c r="K2984" s="34">
        <f>SUM(J2973:J2983)</f>
        <v>0</v>
      </c>
    </row>
    <row r="2985" spans="1:27" x14ac:dyDescent="0.25">
      <c r="D2985" s="33" t="s">
        <v>978</v>
      </c>
      <c r="E2985" s="32"/>
      <c r="H2985" s="32"/>
      <c r="K2985" s="34">
        <f>SUM(K2984:K2984)</f>
        <v>0</v>
      </c>
    </row>
    <row r="2987" spans="1:27" ht="45" customHeight="1" x14ac:dyDescent="0.25">
      <c r="A2987" s="25" t="s">
        <v>1951</v>
      </c>
      <c r="B2987" s="25" t="s">
        <v>761</v>
      </c>
      <c r="C2987" s="26" t="s">
        <v>17</v>
      </c>
      <c r="D2987" s="9" t="s">
        <v>762</v>
      </c>
      <c r="E2987" s="8"/>
      <c r="F2987" s="8"/>
      <c r="G2987" s="26"/>
      <c r="H2987" s="27" t="s">
        <v>953</v>
      </c>
      <c r="I2987" s="7">
        <v>1</v>
      </c>
      <c r="J2987" s="6"/>
      <c r="K2987" s="28">
        <f>ROUND(K2999,2)</f>
        <v>0</v>
      </c>
      <c r="L2987" s="26"/>
      <c r="M2987" s="26"/>
      <c r="N2987" s="26"/>
      <c r="O2987" s="26"/>
      <c r="P2987" s="26"/>
      <c r="Q2987" s="26"/>
      <c r="R2987" s="26"/>
      <c r="S2987" s="26"/>
      <c r="T2987" s="26"/>
      <c r="U2987" s="26"/>
      <c r="V2987" s="26"/>
      <c r="W2987" s="26"/>
      <c r="X2987" s="26"/>
      <c r="Y2987" s="26"/>
      <c r="Z2987" s="26"/>
      <c r="AA2987" s="26"/>
    </row>
    <row r="2988" spans="1:27" x14ac:dyDescent="0.25">
      <c r="B2988" s="22" t="s">
        <v>954</v>
      </c>
    </row>
    <row r="2989" spans="1:27" x14ac:dyDescent="0.25">
      <c r="B2989" t="s">
        <v>1230</v>
      </c>
      <c r="C2989" t="s">
        <v>956</v>
      </c>
      <c r="D2989" t="s">
        <v>1231</v>
      </c>
      <c r="E2989" s="29">
        <v>1.5</v>
      </c>
      <c r="F2989" t="s">
        <v>958</v>
      </c>
      <c r="G2989" t="s">
        <v>959</v>
      </c>
      <c r="H2989" s="30">
        <v>0</v>
      </c>
      <c r="I2989" t="s">
        <v>960</v>
      </c>
      <c r="J2989" s="31">
        <f>ROUND(E2989/I2987* H2989,5)</f>
        <v>0</v>
      </c>
      <c r="K2989" s="32"/>
    </row>
    <row r="2990" spans="1:27" x14ac:dyDescent="0.25">
      <c r="B2990" t="s">
        <v>1232</v>
      </c>
      <c r="C2990" t="s">
        <v>956</v>
      </c>
      <c r="D2990" t="s">
        <v>1233</v>
      </c>
      <c r="E2990" s="29">
        <v>1.5</v>
      </c>
      <c r="F2990" t="s">
        <v>958</v>
      </c>
      <c r="G2990" t="s">
        <v>959</v>
      </c>
      <c r="H2990" s="30">
        <v>0</v>
      </c>
      <c r="I2990" t="s">
        <v>960</v>
      </c>
      <c r="J2990" s="31">
        <f>ROUND(E2990/I2987* H2990,5)</f>
        <v>0</v>
      </c>
      <c r="K2990" s="32"/>
    </row>
    <row r="2991" spans="1:27" x14ac:dyDescent="0.25">
      <c r="D2991" s="33" t="s">
        <v>961</v>
      </c>
      <c r="E2991" s="32"/>
      <c r="H2991" s="32"/>
      <c r="K2991" s="30">
        <f>SUM(J2989:J2990)</f>
        <v>0</v>
      </c>
    </row>
    <row r="2992" spans="1:27" x14ac:dyDescent="0.25">
      <c r="B2992" s="22" t="s">
        <v>966</v>
      </c>
      <c r="E2992" s="32"/>
      <c r="H2992" s="32"/>
      <c r="K2992" s="32"/>
    </row>
    <row r="2993" spans="1:27" x14ac:dyDescent="0.25">
      <c r="B2993" t="s">
        <v>1952</v>
      </c>
      <c r="C2993" t="s">
        <v>17</v>
      </c>
      <c r="D2993" t="s">
        <v>1953</v>
      </c>
      <c r="E2993" s="29">
        <v>1</v>
      </c>
      <c r="G2993" t="s">
        <v>959</v>
      </c>
      <c r="H2993" s="30">
        <v>0</v>
      </c>
      <c r="I2993" t="s">
        <v>960</v>
      </c>
      <c r="J2993" s="31">
        <f>ROUND(E2993* H2993,5)</f>
        <v>0</v>
      </c>
      <c r="K2993" s="32"/>
    </row>
    <row r="2994" spans="1:27" x14ac:dyDescent="0.25">
      <c r="B2994" t="s">
        <v>1954</v>
      </c>
      <c r="C2994" t="s">
        <v>17</v>
      </c>
      <c r="D2994" t="s">
        <v>1955</v>
      </c>
      <c r="E2994" s="29">
        <v>1</v>
      </c>
      <c r="G2994" t="s">
        <v>959</v>
      </c>
      <c r="H2994" s="30">
        <v>0</v>
      </c>
      <c r="I2994" t="s">
        <v>960</v>
      </c>
      <c r="J2994" s="31">
        <f>ROUND(E2994* H2994,5)</f>
        <v>0</v>
      </c>
      <c r="K2994" s="32"/>
    </row>
    <row r="2995" spans="1:27" x14ac:dyDescent="0.25">
      <c r="D2995" s="33" t="s">
        <v>974</v>
      </c>
      <c r="E2995" s="32"/>
      <c r="H2995" s="32"/>
      <c r="K2995" s="30">
        <f>SUM(J2993:J2994)</f>
        <v>0</v>
      </c>
    </row>
    <row r="2996" spans="1:27" x14ac:dyDescent="0.25">
      <c r="E2996" s="32"/>
      <c r="H2996" s="32"/>
      <c r="K2996" s="32"/>
    </row>
    <row r="2997" spans="1:27" x14ac:dyDescent="0.25">
      <c r="D2997" s="33" t="s">
        <v>976</v>
      </c>
      <c r="E2997" s="32"/>
      <c r="H2997" s="32">
        <v>1.5</v>
      </c>
      <c r="I2997" t="s">
        <v>977</v>
      </c>
      <c r="J2997">
        <f>ROUND(H2997/100*K2991,5)</f>
        <v>0</v>
      </c>
      <c r="K2997" s="32"/>
    </row>
    <row r="2998" spans="1:27" x14ac:dyDescent="0.25">
      <c r="D2998" s="33" t="s">
        <v>975</v>
      </c>
      <c r="E2998" s="32"/>
      <c r="H2998" s="32"/>
      <c r="K2998" s="34">
        <f>SUM(J2988:J2997)</f>
        <v>0</v>
      </c>
    </row>
    <row r="2999" spans="1:27" x14ac:dyDescent="0.25">
      <c r="D2999" s="33" t="s">
        <v>978</v>
      </c>
      <c r="E2999" s="32"/>
      <c r="H2999" s="32"/>
      <c r="K2999" s="34">
        <f>SUM(K2998:K2998)</f>
        <v>0</v>
      </c>
    </row>
    <row r="3001" spans="1:27" ht="45" customHeight="1" x14ac:dyDescent="0.25">
      <c r="A3001" s="25" t="s">
        <v>1956</v>
      </c>
      <c r="B3001" s="25" t="s">
        <v>763</v>
      </c>
      <c r="C3001" s="26" t="s">
        <v>17</v>
      </c>
      <c r="D3001" s="9" t="s">
        <v>764</v>
      </c>
      <c r="E3001" s="8"/>
      <c r="F3001" s="8"/>
      <c r="G3001" s="26"/>
      <c r="H3001" s="27" t="s">
        <v>953</v>
      </c>
      <c r="I3001" s="7">
        <v>1</v>
      </c>
      <c r="J3001" s="6"/>
      <c r="K3001" s="28">
        <f>ROUND(K3013,2)</f>
        <v>0</v>
      </c>
      <c r="L3001" s="26"/>
      <c r="M3001" s="26"/>
      <c r="N3001" s="26"/>
      <c r="O3001" s="26"/>
      <c r="P3001" s="26"/>
      <c r="Q3001" s="26"/>
      <c r="R3001" s="26"/>
      <c r="S3001" s="26"/>
      <c r="T3001" s="26"/>
      <c r="U3001" s="26"/>
      <c r="V3001" s="26"/>
      <c r="W3001" s="26"/>
      <c r="X3001" s="26"/>
      <c r="Y3001" s="26"/>
      <c r="Z3001" s="26"/>
      <c r="AA3001" s="26"/>
    </row>
    <row r="3002" spans="1:27" x14ac:dyDescent="0.25">
      <c r="B3002" s="22" t="s">
        <v>954</v>
      </c>
    </row>
    <row r="3003" spans="1:27" x14ac:dyDescent="0.25">
      <c r="B3003" t="s">
        <v>1232</v>
      </c>
      <c r="C3003" t="s">
        <v>956</v>
      </c>
      <c r="D3003" t="s">
        <v>1233</v>
      </c>
      <c r="E3003" s="29">
        <v>1</v>
      </c>
      <c r="F3003" t="s">
        <v>958</v>
      </c>
      <c r="G3003" t="s">
        <v>959</v>
      </c>
      <c r="H3003" s="30">
        <v>0</v>
      </c>
      <c r="I3003" t="s">
        <v>960</v>
      </c>
      <c r="J3003" s="31">
        <f>ROUND(E3003/I3001* H3003,5)</f>
        <v>0</v>
      </c>
      <c r="K3003" s="32"/>
    </row>
    <row r="3004" spans="1:27" x14ac:dyDescent="0.25">
      <c r="B3004" t="s">
        <v>1230</v>
      </c>
      <c r="C3004" t="s">
        <v>956</v>
      </c>
      <c r="D3004" t="s">
        <v>1231</v>
      </c>
      <c r="E3004" s="29">
        <v>1</v>
      </c>
      <c r="F3004" t="s">
        <v>958</v>
      </c>
      <c r="G3004" t="s">
        <v>959</v>
      </c>
      <c r="H3004" s="30">
        <v>0</v>
      </c>
      <c r="I3004" t="s">
        <v>960</v>
      </c>
      <c r="J3004" s="31">
        <f>ROUND(E3004/I3001* H3004,5)</f>
        <v>0</v>
      </c>
      <c r="K3004" s="32"/>
    </row>
    <row r="3005" spans="1:27" x14ac:dyDescent="0.25">
      <c r="D3005" s="33" t="s">
        <v>961</v>
      </c>
      <c r="E3005" s="32"/>
      <c r="H3005" s="32"/>
      <c r="K3005" s="30">
        <f>SUM(J3003:J3004)</f>
        <v>0</v>
      </c>
    </row>
    <row r="3006" spans="1:27" x14ac:dyDescent="0.25">
      <c r="B3006" s="22" t="s">
        <v>966</v>
      </c>
      <c r="E3006" s="32"/>
      <c r="H3006" s="32"/>
      <c r="K3006" s="32"/>
    </row>
    <row r="3007" spans="1:27" x14ac:dyDescent="0.25">
      <c r="B3007" t="s">
        <v>1957</v>
      </c>
      <c r="C3007" t="s">
        <v>17</v>
      </c>
      <c r="D3007" t="s">
        <v>1958</v>
      </c>
      <c r="E3007" s="29">
        <v>1</v>
      </c>
      <c r="G3007" t="s">
        <v>959</v>
      </c>
      <c r="H3007" s="30">
        <v>0</v>
      </c>
      <c r="I3007" t="s">
        <v>960</v>
      </c>
      <c r="J3007" s="31">
        <f>ROUND(E3007* H3007,5)</f>
        <v>0</v>
      </c>
      <c r="K3007" s="32"/>
    </row>
    <row r="3008" spans="1:27" x14ac:dyDescent="0.25">
      <c r="B3008" t="s">
        <v>1959</v>
      </c>
      <c r="C3008" t="s">
        <v>17</v>
      </c>
      <c r="D3008" t="s">
        <v>1960</v>
      </c>
      <c r="E3008" s="29">
        <v>1</v>
      </c>
      <c r="G3008" t="s">
        <v>959</v>
      </c>
      <c r="H3008" s="30">
        <v>0</v>
      </c>
      <c r="I3008" t="s">
        <v>960</v>
      </c>
      <c r="J3008" s="31">
        <f>ROUND(E3008* H3008,5)</f>
        <v>0</v>
      </c>
      <c r="K3008" s="32"/>
    </row>
    <row r="3009" spans="1:27" x14ac:dyDescent="0.25">
      <c r="D3009" s="33" t="s">
        <v>974</v>
      </c>
      <c r="E3009" s="32"/>
      <c r="H3009" s="32"/>
      <c r="K3009" s="30">
        <f>SUM(J3007:J3008)</f>
        <v>0</v>
      </c>
    </row>
    <row r="3010" spans="1:27" x14ac:dyDescent="0.25">
      <c r="E3010" s="32"/>
      <c r="H3010" s="32"/>
      <c r="K3010" s="32"/>
    </row>
    <row r="3011" spans="1:27" x14ac:dyDescent="0.25">
      <c r="D3011" s="33" t="s">
        <v>976</v>
      </c>
      <c r="E3011" s="32"/>
      <c r="H3011" s="32">
        <v>1.5</v>
      </c>
      <c r="I3011" t="s">
        <v>977</v>
      </c>
      <c r="J3011">
        <f>ROUND(H3011/100*K3005,5)</f>
        <v>0</v>
      </c>
      <c r="K3011" s="32"/>
    </row>
    <row r="3012" spans="1:27" x14ac:dyDescent="0.25">
      <c r="D3012" s="33" t="s">
        <v>975</v>
      </c>
      <c r="E3012" s="32"/>
      <c r="H3012" s="32"/>
      <c r="K3012" s="34">
        <f>SUM(J3002:J3011)</f>
        <v>0</v>
      </c>
    </row>
    <row r="3013" spans="1:27" x14ac:dyDescent="0.25">
      <c r="D3013" s="33" t="s">
        <v>978</v>
      </c>
      <c r="E3013" s="32"/>
      <c r="H3013" s="32"/>
      <c r="K3013" s="34">
        <f>SUM(K3012:K3012)</f>
        <v>0</v>
      </c>
    </row>
    <row r="3015" spans="1:27" ht="45" customHeight="1" x14ac:dyDescent="0.25">
      <c r="A3015" s="25" t="s">
        <v>1961</v>
      </c>
      <c r="B3015" s="25" t="s">
        <v>765</v>
      </c>
      <c r="C3015" s="26" t="s">
        <v>17</v>
      </c>
      <c r="D3015" s="9" t="s">
        <v>766</v>
      </c>
      <c r="E3015" s="8"/>
      <c r="F3015" s="8"/>
      <c r="G3015" s="26"/>
      <c r="H3015" s="27" t="s">
        <v>953</v>
      </c>
      <c r="I3015" s="7">
        <v>1</v>
      </c>
      <c r="J3015" s="6"/>
      <c r="K3015" s="28">
        <f>ROUND(K3027,2)</f>
        <v>0</v>
      </c>
      <c r="L3015" s="26"/>
      <c r="M3015" s="26"/>
      <c r="N3015" s="26"/>
      <c r="O3015" s="26"/>
      <c r="P3015" s="26"/>
      <c r="Q3015" s="26"/>
      <c r="R3015" s="26"/>
      <c r="S3015" s="26"/>
      <c r="T3015" s="26"/>
      <c r="U3015" s="26"/>
      <c r="V3015" s="26"/>
      <c r="W3015" s="26"/>
      <c r="X3015" s="26"/>
      <c r="Y3015" s="26"/>
      <c r="Z3015" s="26"/>
      <c r="AA3015" s="26"/>
    </row>
    <row r="3016" spans="1:27" x14ac:dyDescent="0.25">
      <c r="B3016" s="22" t="s">
        <v>954</v>
      </c>
    </row>
    <row r="3017" spans="1:27" x14ac:dyDescent="0.25">
      <c r="B3017" t="s">
        <v>1232</v>
      </c>
      <c r="C3017" t="s">
        <v>956</v>
      </c>
      <c r="D3017" t="s">
        <v>1233</v>
      </c>
      <c r="E3017" s="29">
        <v>1</v>
      </c>
      <c r="F3017" t="s">
        <v>958</v>
      </c>
      <c r="G3017" t="s">
        <v>959</v>
      </c>
      <c r="H3017" s="30">
        <v>0</v>
      </c>
      <c r="I3017" t="s">
        <v>960</v>
      </c>
      <c r="J3017" s="31">
        <f>ROUND(E3017/I3015* H3017,5)</f>
        <v>0</v>
      </c>
      <c r="K3017" s="32"/>
    </row>
    <row r="3018" spans="1:27" x14ac:dyDescent="0.25">
      <c r="B3018" t="s">
        <v>1230</v>
      </c>
      <c r="C3018" t="s">
        <v>956</v>
      </c>
      <c r="D3018" t="s">
        <v>1231</v>
      </c>
      <c r="E3018" s="29">
        <v>1</v>
      </c>
      <c r="F3018" t="s">
        <v>958</v>
      </c>
      <c r="G3018" t="s">
        <v>959</v>
      </c>
      <c r="H3018" s="30">
        <v>0</v>
      </c>
      <c r="I3018" t="s">
        <v>960</v>
      </c>
      <c r="J3018" s="31">
        <f>ROUND(E3018/I3015* H3018,5)</f>
        <v>0</v>
      </c>
      <c r="K3018" s="32"/>
    </row>
    <row r="3019" spans="1:27" x14ac:dyDescent="0.25">
      <c r="D3019" s="33" t="s">
        <v>961</v>
      </c>
      <c r="E3019" s="32"/>
      <c r="H3019" s="32"/>
      <c r="K3019" s="30">
        <f>SUM(J3017:J3018)</f>
        <v>0</v>
      </c>
    </row>
    <row r="3020" spans="1:27" x14ac:dyDescent="0.25">
      <c r="B3020" s="22" t="s">
        <v>966</v>
      </c>
      <c r="E3020" s="32"/>
      <c r="H3020" s="32"/>
      <c r="K3020" s="32"/>
    </row>
    <row r="3021" spans="1:27" x14ac:dyDescent="0.25">
      <c r="B3021" t="s">
        <v>1962</v>
      </c>
      <c r="C3021" t="s">
        <v>17</v>
      </c>
      <c r="D3021" t="s">
        <v>1958</v>
      </c>
      <c r="E3021" s="29">
        <v>1</v>
      </c>
      <c r="G3021" t="s">
        <v>959</v>
      </c>
      <c r="H3021" s="30">
        <v>0</v>
      </c>
      <c r="I3021" t="s">
        <v>960</v>
      </c>
      <c r="J3021" s="31">
        <f>ROUND(E3021* H3021,5)</f>
        <v>0</v>
      </c>
      <c r="K3021" s="32"/>
    </row>
    <row r="3022" spans="1:27" x14ac:dyDescent="0.25">
      <c r="B3022" t="s">
        <v>1959</v>
      </c>
      <c r="C3022" t="s">
        <v>17</v>
      </c>
      <c r="D3022" t="s">
        <v>1960</v>
      </c>
      <c r="E3022" s="29">
        <v>1</v>
      </c>
      <c r="G3022" t="s">
        <v>959</v>
      </c>
      <c r="H3022" s="30">
        <v>0</v>
      </c>
      <c r="I3022" t="s">
        <v>960</v>
      </c>
      <c r="J3022" s="31">
        <f>ROUND(E3022* H3022,5)</f>
        <v>0</v>
      </c>
      <c r="K3022" s="32"/>
    </row>
    <row r="3023" spans="1:27" x14ac:dyDescent="0.25">
      <c r="D3023" s="33" t="s">
        <v>974</v>
      </c>
      <c r="E3023" s="32"/>
      <c r="H3023" s="32"/>
      <c r="K3023" s="30">
        <f>SUM(J3021:J3022)</f>
        <v>0</v>
      </c>
    </row>
    <row r="3024" spans="1:27" x14ac:dyDescent="0.25">
      <c r="E3024" s="32"/>
      <c r="H3024" s="32"/>
      <c r="K3024" s="32"/>
    </row>
    <row r="3025" spans="1:27" x14ac:dyDescent="0.25">
      <c r="D3025" s="33" t="s">
        <v>976</v>
      </c>
      <c r="E3025" s="32"/>
      <c r="H3025" s="32">
        <v>1.5</v>
      </c>
      <c r="I3025" t="s">
        <v>977</v>
      </c>
      <c r="J3025">
        <f>ROUND(H3025/100*K3019,5)</f>
        <v>0</v>
      </c>
      <c r="K3025" s="32"/>
    </row>
    <row r="3026" spans="1:27" x14ac:dyDescent="0.25">
      <c r="D3026" s="33" t="s">
        <v>975</v>
      </c>
      <c r="E3026" s="32"/>
      <c r="H3026" s="32"/>
      <c r="K3026" s="34">
        <f>SUM(J3016:J3025)</f>
        <v>0</v>
      </c>
    </row>
    <row r="3027" spans="1:27" x14ac:dyDescent="0.25">
      <c r="D3027" s="33" t="s">
        <v>978</v>
      </c>
      <c r="E3027" s="32"/>
      <c r="H3027" s="32"/>
      <c r="K3027" s="34">
        <f>SUM(K3026:K3026)</f>
        <v>0</v>
      </c>
    </row>
    <row r="3029" spans="1:27" ht="45" customHeight="1" x14ac:dyDescent="0.25">
      <c r="A3029" s="25" t="s">
        <v>1963</v>
      </c>
      <c r="B3029" s="25" t="s">
        <v>473</v>
      </c>
      <c r="C3029" s="26" t="s">
        <v>17</v>
      </c>
      <c r="D3029" s="9" t="s">
        <v>474</v>
      </c>
      <c r="E3029" s="8"/>
      <c r="F3029" s="8"/>
      <c r="G3029" s="26"/>
      <c r="H3029" s="27" t="s">
        <v>953</v>
      </c>
      <c r="I3029" s="7">
        <v>1</v>
      </c>
      <c r="J3029" s="6"/>
      <c r="K3029" s="28">
        <f>ROUND(K3041,2)</f>
        <v>0</v>
      </c>
      <c r="L3029" s="26"/>
      <c r="M3029" s="26"/>
      <c r="N3029" s="26"/>
      <c r="O3029" s="26"/>
      <c r="P3029" s="26"/>
      <c r="Q3029" s="26"/>
      <c r="R3029" s="26"/>
      <c r="S3029" s="26"/>
      <c r="T3029" s="26"/>
      <c r="U3029" s="26"/>
      <c r="V3029" s="26"/>
      <c r="W3029" s="26"/>
      <c r="X3029" s="26"/>
      <c r="Y3029" s="26"/>
      <c r="Z3029" s="26"/>
      <c r="AA3029" s="26"/>
    </row>
    <row r="3030" spans="1:27" x14ac:dyDescent="0.25">
      <c r="B3030" s="22" t="s">
        <v>954</v>
      </c>
    </row>
    <row r="3031" spans="1:27" x14ac:dyDescent="0.25">
      <c r="B3031" t="s">
        <v>1232</v>
      </c>
      <c r="C3031" t="s">
        <v>956</v>
      </c>
      <c r="D3031" t="s">
        <v>1233</v>
      </c>
      <c r="E3031" s="29">
        <v>0.3</v>
      </c>
      <c r="F3031" t="s">
        <v>958</v>
      </c>
      <c r="G3031" t="s">
        <v>959</v>
      </c>
      <c r="H3031" s="30">
        <v>0</v>
      </c>
      <c r="I3031" t="s">
        <v>960</v>
      </c>
      <c r="J3031" s="31">
        <f>ROUND(E3031/I3029* H3031,5)</f>
        <v>0</v>
      </c>
      <c r="K3031" s="32"/>
    </row>
    <row r="3032" spans="1:27" x14ac:dyDescent="0.25">
      <c r="B3032" t="s">
        <v>1230</v>
      </c>
      <c r="C3032" t="s">
        <v>956</v>
      </c>
      <c r="D3032" t="s">
        <v>1231</v>
      </c>
      <c r="E3032" s="29">
        <v>0.3</v>
      </c>
      <c r="F3032" t="s">
        <v>958</v>
      </c>
      <c r="G3032" t="s">
        <v>959</v>
      </c>
      <c r="H3032" s="30">
        <v>0</v>
      </c>
      <c r="I3032" t="s">
        <v>960</v>
      </c>
      <c r="J3032" s="31">
        <f>ROUND(E3032/I3029* H3032,5)</f>
        <v>0</v>
      </c>
      <c r="K3032" s="32"/>
    </row>
    <row r="3033" spans="1:27" x14ac:dyDescent="0.25">
      <c r="D3033" s="33" t="s">
        <v>961</v>
      </c>
      <c r="E3033" s="32"/>
      <c r="H3033" s="32"/>
      <c r="K3033" s="30">
        <f>SUM(J3031:J3032)</f>
        <v>0</v>
      </c>
    </row>
    <row r="3034" spans="1:27" x14ac:dyDescent="0.25">
      <c r="B3034" s="22" t="s">
        <v>966</v>
      </c>
      <c r="E3034" s="32"/>
      <c r="H3034" s="32"/>
      <c r="K3034" s="32"/>
    </row>
    <row r="3035" spans="1:27" x14ac:dyDescent="0.25">
      <c r="B3035" t="s">
        <v>1964</v>
      </c>
      <c r="C3035" t="s">
        <v>17</v>
      </c>
      <c r="D3035" t="s">
        <v>1301</v>
      </c>
      <c r="E3035" s="29">
        <v>1</v>
      </c>
      <c r="G3035" t="s">
        <v>959</v>
      </c>
      <c r="H3035" s="30">
        <v>0</v>
      </c>
      <c r="I3035" t="s">
        <v>960</v>
      </c>
      <c r="J3035" s="31">
        <f>ROUND(E3035* H3035,5)</f>
        <v>0</v>
      </c>
      <c r="K3035" s="32"/>
    </row>
    <row r="3036" spans="1:27" x14ac:dyDescent="0.25">
      <c r="B3036" t="s">
        <v>1302</v>
      </c>
      <c r="C3036" t="s">
        <v>17</v>
      </c>
      <c r="D3036" t="s">
        <v>1303</v>
      </c>
      <c r="E3036" s="29">
        <v>2</v>
      </c>
      <c r="G3036" t="s">
        <v>959</v>
      </c>
      <c r="H3036" s="30">
        <v>0</v>
      </c>
      <c r="I3036" t="s">
        <v>960</v>
      </c>
      <c r="J3036" s="31">
        <f>ROUND(E3036* H3036,5)</f>
        <v>0</v>
      </c>
      <c r="K3036" s="32"/>
    </row>
    <row r="3037" spans="1:27" x14ac:dyDescent="0.25">
      <c r="D3037" s="33" t="s">
        <v>974</v>
      </c>
      <c r="E3037" s="32"/>
      <c r="H3037" s="32"/>
      <c r="K3037" s="30">
        <f>SUM(J3035:J3036)</f>
        <v>0</v>
      </c>
    </row>
    <row r="3038" spans="1:27" x14ac:dyDescent="0.25">
      <c r="E3038" s="32"/>
      <c r="H3038" s="32"/>
      <c r="K3038" s="32"/>
    </row>
    <row r="3039" spans="1:27" x14ac:dyDescent="0.25">
      <c r="D3039" s="33" t="s">
        <v>976</v>
      </c>
      <c r="E3039" s="32"/>
      <c r="H3039" s="32">
        <v>1.5</v>
      </c>
      <c r="I3039" t="s">
        <v>977</v>
      </c>
      <c r="J3039">
        <f>ROUND(H3039/100*K3033,5)</f>
        <v>0</v>
      </c>
      <c r="K3039" s="32"/>
    </row>
    <row r="3040" spans="1:27" x14ac:dyDescent="0.25">
      <c r="D3040" s="33" t="s">
        <v>975</v>
      </c>
      <c r="E3040" s="32"/>
      <c r="H3040" s="32"/>
      <c r="K3040" s="34">
        <f>SUM(J3030:J3039)</f>
        <v>0</v>
      </c>
    </row>
    <row r="3041" spans="1:27" x14ac:dyDescent="0.25">
      <c r="D3041" s="33" t="s">
        <v>978</v>
      </c>
      <c r="E3041" s="32"/>
      <c r="H3041" s="32"/>
      <c r="K3041" s="34">
        <f>SUM(K3040:K3040)</f>
        <v>0</v>
      </c>
    </row>
    <row r="3043" spans="1:27" ht="45" customHeight="1" x14ac:dyDescent="0.25">
      <c r="A3043" s="25" t="s">
        <v>1965</v>
      </c>
      <c r="B3043" s="25" t="s">
        <v>499</v>
      </c>
      <c r="C3043" s="26" t="s">
        <v>17</v>
      </c>
      <c r="D3043" s="9" t="s">
        <v>500</v>
      </c>
      <c r="E3043" s="8"/>
      <c r="F3043" s="8"/>
      <c r="G3043" s="26"/>
      <c r="H3043" s="27" t="s">
        <v>953</v>
      </c>
      <c r="I3043" s="7">
        <v>1</v>
      </c>
      <c r="J3043" s="6"/>
      <c r="K3043" s="28">
        <f>ROUND(K3055,2)</f>
        <v>0</v>
      </c>
      <c r="L3043" s="26"/>
      <c r="M3043" s="26"/>
      <c r="N3043" s="26"/>
      <c r="O3043" s="26"/>
      <c r="P3043" s="26"/>
      <c r="Q3043" s="26"/>
      <c r="R3043" s="26"/>
      <c r="S3043" s="26"/>
      <c r="T3043" s="26"/>
      <c r="U3043" s="26"/>
      <c r="V3043" s="26"/>
      <c r="W3043" s="26"/>
      <c r="X3043" s="26"/>
      <c r="Y3043" s="26"/>
      <c r="Z3043" s="26"/>
      <c r="AA3043" s="26"/>
    </row>
    <row r="3044" spans="1:27" x14ac:dyDescent="0.25">
      <c r="B3044" s="22" t="s">
        <v>954</v>
      </c>
    </row>
    <row r="3045" spans="1:27" x14ac:dyDescent="0.25">
      <c r="B3045" t="s">
        <v>1230</v>
      </c>
      <c r="C3045" t="s">
        <v>956</v>
      </c>
      <c r="D3045" t="s">
        <v>1231</v>
      </c>
      <c r="E3045" s="29">
        <v>0.15</v>
      </c>
      <c r="F3045" t="s">
        <v>958</v>
      </c>
      <c r="G3045" t="s">
        <v>959</v>
      </c>
      <c r="H3045" s="30">
        <v>0</v>
      </c>
      <c r="I3045" t="s">
        <v>960</v>
      </c>
      <c r="J3045" s="31">
        <f>ROUND(E3045/I3043* H3045,5)</f>
        <v>0</v>
      </c>
      <c r="K3045" s="32"/>
    </row>
    <row r="3046" spans="1:27" x14ac:dyDescent="0.25">
      <c r="B3046" t="s">
        <v>1232</v>
      </c>
      <c r="C3046" t="s">
        <v>956</v>
      </c>
      <c r="D3046" t="s">
        <v>1233</v>
      </c>
      <c r="E3046" s="29">
        <v>0.15</v>
      </c>
      <c r="F3046" t="s">
        <v>958</v>
      </c>
      <c r="G3046" t="s">
        <v>959</v>
      </c>
      <c r="H3046" s="30">
        <v>0</v>
      </c>
      <c r="I3046" t="s">
        <v>960</v>
      </c>
      <c r="J3046" s="31">
        <f>ROUND(E3046/I3043* H3046,5)</f>
        <v>0</v>
      </c>
      <c r="K3046" s="32"/>
    </row>
    <row r="3047" spans="1:27" x14ac:dyDescent="0.25">
      <c r="D3047" s="33" t="s">
        <v>961</v>
      </c>
      <c r="E3047" s="32"/>
      <c r="H3047" s="32"/>
      <c r="K3047" s="30">
        <f>SUM(J3045:J3046)</f>
        <v>0</v>
      </c>
    </row>
    <row r="3048" spans="1:27" x14ac:dyDescent="0.25">
      <c r="B3048" s="22" t="s">
        <v>966</v>
      </c>
      <c r="E3048" s="32"/>
      <c r="H3048" s="32"/>
      <c r="K3048" s="32"/>
    </row>
    <row r="3049" spans="1:27" x14ac:dyDescent="0.25">
      <c r="B3049" t="s">
        <v>1966</v>
      </c>
      <c r="C3049" t="s">
        <v>17</v>
      </c>
      <c r="D3049" t="s">
        <v>1967</v>
      </c>
      <c r="E3049" s="29">
        <v>1</v>
      </c>
      <c r="G3049" t="s">
        <v>959</v>
      </c>
      <c r="H3049" s="30">
        <v>0</v>
      </c>
      <c r="I3049" t="s">
        <v>960</v>
      </c>
      <c r="J3049" s="31">
        <f>ROUND(E3049* H3049,5)</f>
        <v>0</v>
      </c>
      <c r="K3049" s="32"/>
    </row>
    <row r="3050" spans="1:27" x14ac:dyDescent="0.25">
      <c r="B3050" t="s">
        <v>1968</v>
      </c>
      <c r="C3050" t="s">
        <v>17</v>
      </c>
      <c r="D3050" t="s">
        <v>1969</v>
      </c>
      <c r="E3050" s="29">
        <v>1</v>
      </c>
      <c r="G3050" t="s">
        <v>959</v>
      </c>
      <c r="H3050" s="30">
        <v>0</v>
      </c>
      <c r="I3050" t="s">
        <v>960</v>
      </c>
      <c r="J3050" s="31">
        <f>ROUND(E3050* H3050,5)</f>
        <v>0</v>
      </c>
      <c r="K3050" s="32"/>
    </row>
    <row r="3051" spans="1:27" x14ac:dyDescent="0.25">
      <c r="D3051" s="33" t="s">
        <v>974</v>
      </c>
      <c r="E3051" s="32"/>
      <c r="H3051" s="32"/>
      <c r="K3051" s="30">
        <f>SUM(J3049:J3050)</f>
        <v>0</v>
      </c>
    </row>
    <row r="3052" spans="1:27" x14ac:dyDescent="0.25">
      <c r="E3052" s="32"/>
      <c r="H3052" s="32"/>
      <c r="K3052" s="32"/>
    </row>
    <row r="3053" spans="1:27" x14ac:dyDescent="0.25">
      <c r="D3053" s="33" t="s">
        <v>976</v>
      </c>
      <c r="E3053" s="32"/>
      <c r="H3053" s="32">
        <v>1.5</v>
      </c>
      <c r="I3053" t="s">
        <v>977</v>
      </c>
      <c r="J3053">
        <f>ROUND(H3053/100*K3047,5)</f>
        <v>0</v>
      </c>
      <c r="K3053" s="32"/>
    </row>
    <row r="3054" spans="1:27" x14ac:dyDescent="0.25">
      <c r="D3054" s="33" t="s">
        <v>975</v>
      </c>
      <c r="E3054" s="32"/>
      <c r="H3054" s="32"/>
      <c r="K3054" s="34">
        <f>SUM(J3044:J3053)</f>
        <v>0</v>
      </c>
    </row>
    <row r="3055" spans="1:27" x14ac:dyDescent="0.25">
      <c r="D3055" s="33" t="s">
        <v>978</v>
      </c>
      <c r="E3055" s="32"/>
      <c r="H3055" s="32"/>
      <c r="K3055" s="34">
        <f>SUM(K3054:K3054)</f>
        <v>0</v>
      </c>
    </row>
    <row r="3057" spans="1:27" ht="45" customHeight="1" x14ac:dyDescent="0.25">
      <c r="A3057" s="25" t="s">
        <v>1970</v>
      </c>
      <c r="B3057" s="25" t="s">
        <v>544</v>
      </c>
      <c r="C3057" s="26" t="s">
        <v>17</v>
      </c>
      <c r="D3057" s="9" t="s">
        <v>545</v>
      </c>
      <c r="E3057" s="8"/>
      <c r="F3057" s="8"/>
      <c r="G3057" s="26"/>
      <c r="H3057" s="27" t="s">
        <v>953</v>
      </c>
      <c r="I3057" s="7">
        <v>1</v>
      </c>
      <c r="J3057" s="6"/>
      <c r="K3057" s="28">
        <v>0</v>
      </c>
      <c r="L3057" s="26"/>
      <c r="M3057" s="26"/>
      <c r="N3057" s="26"/>
      <c r="O3057" s="26"/>
      <c r="P3057" s="26"/>
      <c r="Q3057" s="26"/>
      <c r="R3057" s="26"/>
      <c r="S3057" s="26"/>
      <c r="T3057" s="26"/>
      <c r="U3057" s="26"/>
      <c r="V3057" s="26"/>
      <c r="W3057" s="26"/>
      <c r="X3057" s="26"/>
      <c r="Y3057" s="26"/>
      <c r="Z3057" s="26"/>
      <c r="AA3057" s="26"/>
    </row>
    <row r="3058" spans="1:27" ht="45" customHeight="1" x14ac:dyDescent="0.25">
      <c r="A3058" s="25" t="s">
        <v>1971</v>
      </c>
      <c r="B3058" s="25" t="s">
        <v>357</v>
      </c>
      <c r="C3058" s="26" t="s">
        <v>17</v>
      </c>
      <c r="D3058" s="9" t="s">
        <v>358</v>
      </c>
      <c r="E3058" s="8"/>
      <c r="F3058" s="8"/>
      <c r="G3058" s="26"/>
      <c r="H3058" s="27" t="s">
        <v>953</v>
      </c>
      <c r="I3058" s="7">
        <v>1</v>
      </c>
      <c r="J3058" s="6"/>
      <c r="K3058" s="28">
        <f>ROUND(K3069,2)</f>
        <v>0</v>
      </c>
      <c r="L3058" s="26"/>
      <c r="M3058" s="26"/>
      <c r="N3058" s="26"/>
      <c r="O3058" s="26"/>
      <c r="P3058" s="26"/>
      <c r="Q3058" s="26"/>
      <c r="R3058" s="26"/>
      <c r="S3058" s="26"/>
      <c r="T3058" s="26"/>
      <c r="U3058" s="26"/>
      <c r="V3058" s="26"/>
      <c r="W3058" s="26"/>
      <c r="X3058" s="26"/>
      <c r="Y3058" s="26"/>
      <c r="Z3058" s="26"/>
      <c r="AA3058" s="26"/>
    </row>
    <row r="3059" spans="1:27" x14ac:dyDescent="0.25">
      <c r="B3059" s="22" t="s">
        <v>954</v>
      </c>
    </row>
    <row r="3060" spans="1:27" x14ac:dyDescent="0.25">
      <c r="B3060" t="s">
        <v>1007</v>
      </c>
      <c r="C3060" t="s">
        <v>956</v>
      </c>
      <c r="D3060" t="s">
        <v>1008</v>
      </c>
      <c r="E3060" s="29">
        <v>0.4</v>
      </c>
      <c r="F3060" t="s">
        <v>958</v>
      </c>
      <c r="G3060" t="s">
        <v>959</v>
      </c>
      <c r="H3060" s="30">
        <v>0</v>
      </c>
      <c r="I3060" t="s">
        <v>960</v>
      </c>
      <c r="J3060" s="31">
        <f>ROUND(E3060/I3058* H3060,5)</f>
        <v>0</v>
      </c>
      <c r="K3060" s="32"/>
    </row>
    <row r="3061" spans="1:27" x14ac:dyDescent="0.25">
      <c r="B3061" t="s">
        <v>1005</v>
      </c>
      <c r="C3061" t="s">
        <v>956</v>
      </c>
      <c r="D3061" t="s">
        <v>1006</v>
      </c>
      <c r="E3061" s="29">
        <v>0.4</v>
      </c>
      <c r="F3061" t="s">
        <v>958</v>
      </c>
      <c r="G3061" t="s">
        <v>959</v>
      </c>
      <c r="H3061" s="30">
        <v>0</v>
      </c>
      <c r="I3061" t="s">
        <v>960</v>
      </c>
      <c r="J3061" s="31">
        <f>ROUND(E3061/I3058* H3061,5)</f>
        <v>0</v>
      </c>
      <c r="K3061" s="32"/>
    </row>
    <row r="3062" spans="1:27" x14ac:dyDescent="0.25">
      <c r="D3062" s="33" t="s">
        <v>961</v>
      </c>
      <c r="E3062" s="32"/>
      <c r="H3062" s="32"/>
      <c r="K3062" s="30">
        <f>SUM(J3060:J3061)</f>
        <v>0</v>
      </c>
    </row>
    <row r="3063" spans="1:27" x14ac:dyDescent="0.25">
      <c r="B3063" s="22" t="s">
        <v>966</v>
      </c>
      <c r="E3063" s="32"/>
      <c r="H3063" s="32"/>
      <c r="K3063" s="32"/>
    </row>
    <row r="3064" spans="1:27" x14ac:dyDescent="0.25">
      <c r="B3064" t="s">
        <v>1972</v>
      </c>
      <c r="C3064" t="s">
        <v>17</v>
      </c>
      <c r="D3064" t="s">
        <v>1973</v>
      </c>
      <c r="E3064" s="29">
        <v>1</v>
      </c>
      <c r="G3064" t="s">
        <v>959</v>
      </c>
      <c r="H3064" s="30">
        <v>0</v>
      </c>
      <c r="I3064" t="s">
        <v>960</v>
      </c>
      <c r="J3064" s="31">
        <f>ROUND(E3064* H3064,5)</f>
        <v>0</v>
      </c>
      <c r="K3064" s="32"/>
    </row>
    <row r="3065" spans="1:27" x14ac:dyDescent="0.25">
      <c r="D3065" s="33" t="s">
        <v>974</v>
      </c>
      <c r="E3065" s="32"/>
      <c r="H3065" s="32"/>
      <c r="K3065" s="30">
        <f>SUM(J3064:J3064)</f>
        <v>0</v>
      </c>
    </row>
    <row r="3066" spans="1:27" x14ac:dyDescent="0.25">
      <c r="E3066" s="32"/>
      <c r="H3066" s="32"/>
      <c r="K3066" s="32"/>
    </row>
    <row r="3067" spans="1:27" x14ac:dyDescent="0.25">
      <c r="D3067" s="33" t="s">
        <v>976</v>
      </c>
      <c r="E3067" s="32"/>
      <c r="H3067" s="32">
        <v>1.5</v>
      </c>
      <c r="I3067" t="s">
        <v>977</v>
      </c>
      <c r="J3067">
        <f>ROUND(H3067/100*K3062,5)</f>
        <v>0</v>
      </c>
      <c r="K3067" s="32"/>
    </row>
    <row r="3068" spans="1:27" x14ac:dyDescent="0.25">
      <c r="D3068" s="33" t="s">
        <v>975</v>
      </c>
      <c r="E3068" s="32"/>
      <c r="H3068" s="32"/>
      <c r="K3068" s="34">
        <f>SUM(J3059:J3067)</f>
        <v>0</v>
      </c>
    </row>
    <row r="3069" spans="1:27" x14ac:dyDescent="0.25">
      <c r="D3069" s="33" t="s">
        <v>978</v>
      </c>
      <c r="E3069" s="32"/>
      <c r="H3069" s="32"/>
      <c r="K3069" s="34">
        <f>SUM(K3068:K3068)</f>
        <v>0</v>
      </c>
    </row>
    <row r="3071" spans="1:27" ht="45" customHeight="1" x14ac:dyDescent="0.25">
      <c r="A3071" s="25" t="s">
        <v>1974</v>
      </c>
      <c r="B3071" s="25" t="s">
        <v>266</v>
      </c>
      <c r="C3071" s="26" t="s">
        <v>17</v>
      </c>
      <c r="D3071" s="9" t="s">
        <v>267</v>
      </c>
      <c r="E3071" s="8"/>
      <c r="F3071" s="8"/>
      <c r="G3071" s="26"/>
      <c r="H3071" s="27" t="s">
        <v>953</v>
      </c>
      <c r="I3071" s="7">
        <v>1</v>
      </c>
      <c r="J3071" s="6"/>
      <c r="K3071" s="28">
        <f>ROUND(K3085,2)</f>
        <v>0</v>
      </c>
      <c r="L3071" s="26"/>
      <c r="M3071" s="26"/>
      <c r="N3071" s="26"/>
      <c r="O3071" s="26"/>
      <c r="P3071" s="26"/>
      <c r="Q3071" s="26"/>
      <c r="R3071" s="26"/>
      <c r="S3071" s="26"/>
      <c r="T3071" s="26"/>
      <c r="U3071" s="26"/>
      <c r="V3071" s="26"/>
      <c r="W3071" s="26"/>
      <c r="X3071" s="26"/>
      <c r="Y3071" s="26"/>
      <c r="Z3071" s="26"/>
      <c r="AA3071" s="26"/>
    </row>
    <row r="3072" spans="1:27" x14ac:dyDescent="0.25">
      <c r="B3072" s="22" t="s">
        <v>954</v>
      </c>
    </row>
    <row r="3073" spans="1:27" x14ac:dyDescent="0.25">
      <c r="B3073" t="s">
        <v>992</v>
      </c>
      <c r="C3073" t="s">
        <v>956</v>
      </c>
      <c r="D3073" t="s">
        <v>993</v>
      </c>
      <c r="E3073" s="29">
        <v>0.25</v>
      </c>
      <c r="F3073" t="s">
        <v>958</v>
      </c>
      <c r="G3073" t="s">
        <v>959</v>
      </c>
      <c r="H3073" s="30">
        <v>0</v>
      </c>
      <c r="I3073" t="s">
        <v>960</v>
      </c>
      <c r="J3073" s="31">
        <f>ROUND(E3073/I3071* H3073,5)</f>
        <v>0</v>
      </c>
      <c r="K3073" s="32"/>
    </row>
    <row r="3074" spans="1:27" x14ac:dyDescent="0.25">
      <c r="B3074" t="s">
        <v>994</v>
      </c>
      <c r="C3074" t="s">
        <v>956</v>
      </c>
      <c r="D3074" t="s">
        <v>995</v>
      </c>
      <c r="E3074" s="29">
        <v>0.5</v>
      </c>
      <c r="F3074" t="s">
        <v>958</v>
      </c>
      <c r="G3074" t="s">
        <v>959</v>
      </c>
      <c r="H3074" s="30">
        <v>0</v>
      </c>
      <c r="I3074" t="s">
        <v>960</v>
      </c>
      <c r="J3074" s="31">
        <f>ROUND(E3074/I3071* H3074,5)</f>
        <v>0</v>
      </c>
      <c r="K3074" s="32"/>
    </row>
    <row r="3075" spans="1:27" x14ac:dyDescent="0.25">
      <c r="D3075" s="33" t="s">
        <v>961</v>
      </c>
      <c r="E3075" s="32"/>
      <c r="H3075" s="32"/>
      <c r="K3075" s="30">
        <f>SUM(J3073:J3074)</f>
        <v>0</v>
      </c>
    </row>
    <row r="3076" spans="1:27" x14ac:dyDescent="0.25">
      <c r="B3076" s="22" t="s">
        <v>966</v>
      </c>
      <c r="E3076" s="32"/>
      <c r="H3076" s="32"/>
      <c r="K3076" s="32"/>
    </row>
    <row r="3077" spans="1:27" x14ac:dyDescent="0.25">
      <c r="B3077" t="s">
        <v>1975</v>
      </c>
      <c r="C3077" t="s">
        <v>17</v>
      </c>
      <c r="D3077" t="s">
        <v>1976</v>
      </c>
      <c r="E3077" s="29">
        <v>1</v>
      </c>
      <c r="G3077" t="s">
        <v>959</v>
      </c>
      <c r="H3077" s="30">
        <v>0</v>
      </c>
      <c r="I3077" t="s">
        <v>960</v>
      </c>
      <c r="J3077" s="31">
        <f>ROUND(E3077* H3077,5)</f>
        <v>0</v>
      </c>
      <c r="K3077" s="32"/>
    </row>
    <row r="3078" spans="1:27" x14ac:dyDescent="0.25">
      <c r="D3078" s="33" t="s">
        <v>974</v>
      </c>
      <c r="E3078" s="32"/>
      <c r="H3078" s="32"/>
      <c r="K3078" s="30">
        <f>SUM(J3077:J3077)</f>
        <v>0</v>
      </c>
    </row>
    <row r="3079" spans="1:27" x14ac:dyDescent="0.25">
      <c r="B3079" s="22" t="s">
        <v>950</v>
      </c>
      <c r="E3079" s="32"/>
      <c r="H3079" s="32"/>
      <c r="K3079" s="32"/>
    </row>
    <row r="3080" spans="1:27" x14ac:dyDescent="0.25">
      <c r="B3080" t="s">
        <v>951</v>
      </c>
      <c r="C3080" t="s">
        <v>107</v>
      </c>
      <c r="D3080" t="s">
        <v>952</v>
      </c>
      <c r="E3080" s="29">
        <v>2.0999999999999999E-3</v>
      </c>
      <c r="G3080" t="s">
        <v>959</v>
      </c>
      <c r="H3080" s="30">
        <v>0</v>
      </c>
      <c r="I3080" t="s">
        <v>960</v>
      </c>
      <c r="J3080" s="31">
        <f>ROUND(E3080* H3080,5)</f>
        <v>0</v>
      </c>
      <c r="K3080" s="32"/>
    </row>
    <row r="3081" spans="1:27" x14ac:dyDescent="0.25">
      <c r="D3081" s="33" t="s">
        <v>1376</v>
      </c>
      <c r="E3081" s="32"/>
      <c r="H3081" s="32"/>
      <c r="K3081" s="30">
        <f>SUM(J3080:J3080)</f>
        <v>0</v>
      </c>
    </row>
    <row r="3082" spans="1:27" x14ac:dyDescent="0.25">
      <c r="E3082" s="32"/>
      <c r="H3082" s="32"/>
      <c r="K3082" s="32"/>
    </row>
    <row r="3083" spans="1:27" x14ac:dyDescent="0.25">
      <c r="D3083" s="33" t="s">
        <v>976</v>
      </c>
      <c r="E3083" s="32"/>
      <c r="H3083" s="32">
        <v>2.5</v>
      </c>
      <c r="I3083" t="s">
        <v>977</v>
      </c>
      <c r="J3083">
        <f>ROUND(H3083/100*K3075,5)</f>
        <v>0</v>
      </c>
      <c r="K3083" s="32"/>
    </row>
    <row r="3084" spans="1:27" x14ac:dyDescent="0.25">
      <c r="D3084" s="33" t="s">
        <v>975</v>
      </c>
      <c r="E3084" s="32"/>
      <c r="H3084" s="32"/>
      <c r="K3084" s="34">
        <f>SUM(J3072:J3083)</f>
        <v>0</v>
      </c>
    </row>
    <row r="3085" spans="1:27" x14ac:dyDescent="0.25">
      <c r="D3085" s="33" t="s">
        <v>978</v>
      </c>
      <c r="E3085" s="32"/>
      <c r="H3085" s="32"/>
      <c r="K3085" s="34">
        <f>SUM(K3084:K3084)</f>
        <v>0</v>
      </c>
    </row>
    <row r="3087" spans="1:27" ht="45" customHeight="1" x14ac:dyDescent="0.25">
      <c r="A3087" s="25" t="s">
        <v>1977</v>
      </c>
      <c r="B3087" s="25" t="s">
        <v>902</v>
      </c>
      <c r="C3087" s="26" t="s">
        <v>17</v>
      </c>
      <c r="D3087" s="9" t="s">
        <v>903</v>
      </c>
      <c r="E3087" s="8"/>
      <c r="F3087" s="8"/>
      <c r="G3087" s="26"/>
      <c r="H3087" s="27" t="s">
        <v>953</v>
      </c>
      <c r="I3087" s="7">
        <v>1</v>
      </c>
      <c r="J3087" s="6"/>
      <c r="K3087" s="28">
        <f>ROUND(K3099,2)</f>
        <v>0</v>
      </c>
      <c r="L3087" s="26"/>
      <c r="M3087" s="26"/>
      <c r="N3087" s="26"/>
      <c r="O3087" s="26"/>
      <c r="P3087" s="26"/>
      <c r="Q3087" s="26"/>
      <c r="R3087" s="26"/>
      <c r="S3087" s="26"/>
      <c r="T3087" s="26"/>
      <c r="U3087" s="26"/>
      <c r="V3087" s="26"/>
      <c r="W3087" s="26"/>
      <c r="X3087" s="26"/>
      <c r="Y3087" s="26"/>
      <c r="Z3087" s="26"/>
      <c r="AA3087" s="26"/>
    </row>
    <row r="3088" spans="1:27" x14ac:dyDescent="0.25">
      <c r="B3088" s="22" t="s">
        <v>954</v>
      </c>
    </row>
    <row r="3089" spans="1:27" x14ac:dyDescent="0.25">
      <c r="B3089" t="s">
        <v>1602</v>
      </c>
      <c r="C3089" t="s">
        <v>956</v>
      </c>
      <c r="D3089" t="s">
        <v>1603</v>
      </c>
      <c r="E3089" s="29">
        <v>0.1</v>
      </c>
      <c r="F3089" t="s">
        <v>958</v>
      </c>
      <c r="G3089" t="s">
        <v>959</v>
      </c>
      <c r="H3089" s="30">
        <v>0</v>
      </c>
      <c r="I3089" t="s">
        <v>960</v>
      </c>
      <c r="J3089" s="31">
        <f>ROUND(E3089/I3087* H3089,5)</f>
        <v>0</v>
      </c>
      <c r="K3089" s="32"/>
    </row>
    <row r="3090" spans="1:27" x14ac:dyDescent="0.25">
      <c r="B3090" t="s">
        <v>1576</v>
      </c>
      <c r="C3090" t="s">
        <v>956</v>
      </c>
      <c r="D3090" t="s">
        <v>1577</v>
      </c>
      <c r="E3090" s="29">
        <v>0.4</v>
      </c>
      <c r="F3090" t="s">
        <v>958</v>
      </c>
      <c r="G3090" t="s">
        <v>959</v>
      </c>
      <c r="H3090" s="30">
        <v>0</v>
      </c>
      <c r="I3090" t="s">
        <v>960</v>
      </c>
      <c r="J3090" s="31">
        <f>ROUND(E3090/I3087* H3090,5)</f>
        <v>0</v>
      </c>
      <c r="K3090" s="32"/>
    </row>
    <row r="3091" spans="1:27" x14ac:dyDescent="0.25">
      <c r="D3091" s="33" t="s">
        <v>961</v>
      </c>
      <c r="E3091" s="32"/>
      <c r="H3091" s="32"/>
      <c r="K3091" s="30">
        <f>SUM(J3089:J3090)</f>
        <v>0</v>
      </c>
    </row>
    <row r="3092" spans="1:27" x14ac:dyDescent="0.25">
      <c r="B3092" s="22" t="s">
        <v>966</v>
      </c>
      <c r="E3092" s="32"/>
      <c r="H3092" s="32"/>
      <c r="K3092" s="32"/>
    </row>
    <row r="3093" spans="1:27" x14ac:dyDescent="0.25">
      <c r="B3093" t="s">
        <v>1978</v>
      </c>
      <c r="C3093" t="s">
        <v>17</v>
      </c>
      <c r="D3093" t="s">
        <v>1979</v>
      </c>
      <c r="E3093" s="29">
        <v>1</v>
      </c>
      <c r="G3093" t="s">
        <v>959</v>
      </c>
      <c r="H3093" s="30">
        <v>0</v>
      </c>
      <c r="I3093" t="s">
        <v>960</v>
      </c>
      <c r="J3093" s="31">
        <f>ROUND(E3093* H3093,5)</f>
        <v>0</v>
      </c>
      <c r="K3093" s="32"/>
    </row>
    <row r="3094" spans="1:27" x14ac:dyDescent="0.25">
      <c r="B3094" t="s">
        <v>1980</v>
      </c>
      <c r="C3094" t="s">
        <v>999</v>
      </c>
      <c r="D3094" t="s">
        <v>1981</v>
      </c>
      <c r="E3094" s="29">
        <v>2.5000000000000001E-2</v>
      </c>
      <c r="G3094" t="s">
        <v>959</v>
      </c>
      <c r="H3094" s="30">
        <v>0</v>
      </c>
      <c r="I3094" t="s">
        <v>960</v>
      </c>
      <c r="J3094" s="31">
        <f>ROUND(E3094* H3094,5)</f>
        <v>0</v>
      </c>
      <c r="K3094" s="32"/>
    </row>
    <row r="3095" spans="1:27" x14ac:dyDescent="0.25">
      <c r="D3095" s="33" t="s">
        <v>974</v>
      </c>
      <c r="E3095" s="32"/>
      <c r="H3095" s="32"/>
      <c r="K3095" s="30">
        <f>SUM(J3093:J3094)</f>
        <v>0</v>
      </c>
    </row>
    <row r="3096" spans="1:27" x14ac:dyDescent="0.25">
      <c r="E3096" s="32"/>
      <c r="H3096" s="32"/>
      <c r="K3096" s="32"/>
    </row>
    <row r="3097" spans="1:27" x14ac:dyDescent="0.25">
      <c r="D3097" s="33" t="s">
        <v>976</v>
      </c>
      <c r="E3097" s="32"/>
      <c r="H3097" s="32">
        <v>2.5</v>
      </c>
      <c r="I3097" t="s">
        <v>977</v>
      </c>
      <c r="J3097">
        <f>ROUND(H3097/100*K3091,5)</f>
        <v>0</v>
      </c>
      <c r="K3097" s="32"/>
    </row>
    <row r="3098" spans="1:27" x14ac:dyDescent="0.25">
      <c r="D3098" s="33" t="s">
        <v>975</v>
      </c>
      <c r="E3098" s="32"/>
      <c r="H3098" s="32"/>
      <c r="K3098" s="34">
        <f>SUM(J3088:J3097)</f>
        <v>0</v>
      </c>
    </row>
    <row r="3099" spans="1:27" x14ac:dyDescent="0.25">
      <c r="D3099" s="33" t="s">
        <v>978</v>
      </c>
      <c r="E3099" s="32"/>
      <c r="H3099" s="32"/>
      <c r="K3099" s="34">
        <f>SUM(K3098:K3098)</f>
        <v>0</v>
      </c>
    </row>
    <row r="3101" spans="1:27" ht="45" customHeight="1" x14ac:dyDescent="0.25">
      <c r="A3101" s="25" t="s">
        <v>1982</v>
      </c>
      <c r="B3101" s="25" t="s">
        <v>894</v>
      </c>
      <c r="C3101" s="26" t="s">
        <v>17</v>
      </c>
      <c r="D3101" s="9" t="s">
        <v>895</v>
      </c>
      <c r="E3101" s="8"/>
      <c r="F3101" s="8"/>
      <c r="G3101" s="26"/>
      <c r="H3101" s="27" t="s">
        <v>953</v>
      </c>
      <c r="I3101" s="7">
        <v>1</v>
      </c>
      <c r="J3101" s="6"/>
      <c r="K3101" s="28">
        <f>ROUND(K3113,2)</f>
        <v>0</v>
      </c>
      <c r="L3101" s="26"/>
      <c r="M3101" s="26"/>
      <c r="N3101" s="26"/>
      <c r="O3101" s="26"/>
      <c r="P3101" s="26"/>
      <c r="Q3101" s="26"/>
      <c r="R3101" s="26"/>
      <c r="S3101" s="26"/>
      <c r="T3101" s="26"/>
      <c r="U3101" s="26"/>
      <c r="V3101" s="26"/>
      <c r="W3101" s="26"/>
      <c r="X3101" s="26"/>
      <c r="Y3101" s="26"/>
      <c r="Z3101" s="26"/>
      <c r="AA3101" s="26"/>
    </row>
    <row r="3102" spans="1:27" x14ac:dyDescent="0.25">
      <c r="B3102" s="22" t="s">
        <v>954</v>
      </c>
    </row>
    <row r="3103" spans="1:27" x14ac:dyDescent="0.25">
      <c r="B3103" t="s">
        <v>1602</v>
      </c>
      <c r="C3103" t="s">
        <v>956</v>
      </c>
      <c r="D3103" t="s">
        <v>1603</v>
      </c>
      <c r="E3103" s="29">
        <v>0.1</v>
      </c>
      <c r="F3103" t="s">
        <v>958</v>
      </c>
      <c r="G3103" t="s">
        <v>959</v>
      </c>
      <c r="H3103" s="30">
        <v>0</v>
      </c>
      <c r="I3103" t="s">
        <v>960</v>
      </c>
      <c r="J3103" s="31">
        <f>ROUND(E3103/I3101* H3103,5)</f>
        <v>0</v>
      </c>
      <c r="K3103" s="32"/>
    </row>
    <row r="3104" spans="1:27" x14ac:dyDescent="0.25">
      <c r="B3104" t="s">
        <v>1576</v>
      </c>
      <c r="C3104" t="s">
        <v>956</v>
      </c>
      <c r="D3104" t="s">
        <v>1577</v>
      </c>
      <c r="E3104" s="29">
        <v>0.4</v>
      </c>
      <c r="F3104" t="s">
        <v>958</v>
      </c>
      <c r="G3104" t="s">
        <v>959</v>
      </c>
      <c r="H3104" s="30">
        <v>0</v>
      </c>
      <c r="I3104" t="s">
        <v>960</v>
      </c>
      <c r="J3104" s="31">
        <f>ROUND(E3104/I3101* H3104,5)</f>
        <v>0</v>
      </c>
      <c r="K3104" s="32"/>
    </row>
    <row r="3105" spans="1:27" x14ac:dyDescent="0.25">
      <c r="D3105" s="33" t="s">
        <v>961</v>
      </c>
      <c r="E3105" s="32"/>
      <c r="H3105" s="32"/>
      <c r="K3105" s="30">
        <f>SUM(J3103:J3104)</f>
        <v>0</v>
      </c>
    </row>
    <row r="3106" spans="1:27" x14ac:dyDescent="0.25">
      <c r="B3106" s="22" t="s">
        <v>966</v>
      </c>
      <c r="E3106" s="32"/>
      <c r="H3106" s="32"/>
      <c r="K3106" s="32"/>
    </row>
    <row r="3107" spans="1:27" x14ac:dyDescent="0.25">
      <c r="B3107" t="s">
        <v>1980</v>
      </c>
      <c r="C3107" t="s">
        <v>999</v>
      </c>
      <c r="D3107" t="s">
        <v>1981</v>
      </c>
      <c r="E3107" s="29">
        <v>2.5000000000000001E-2</v>
      </c>
      <c r="G3107" t="s">
        <v>959</v>
      </c>
      <c r="H3107" s="30">
        <v>0</v>
      </c>
      <c r="I3107" t="s">
        <v>960</v>
      </c>
      <c r="J3107" s="31">
        <f>ROUND(E3107* H3107,5)</f>
        <v>0</v>
      </c>
      <c r="K3107" s="32"/>
    </row>
    <row r="3108" spans="1:27" x14ac:dyDescent="0.25">
      <c r="B3108" t="s">
        <v>1983</v>
      </c>
      <c r="C3108" t="s">
        <v>17</v>
      </c>
      <c r="D3108" t="s">
        <v>1984</v>
      </c>
      <c r="E3108" s="29">
        <v>1</v>
      </c>
      <c r="G3108" t="s">
        <v>959</v>
      </c>
      <c r="H3108" s="30">
        <v>0</v>
      </c>
      <c r="I3108" t="s">
        <v>960</v>
      </c>
      <c r="J3108" s="31">
        <f>ROUND(E3108* H3108,5)</f>
        <v>0</v>
      </c>
      <c r="K3108" s="32"/>
    </row>
    <row r="3109" spans="1:27" x14ac:dyDescent="0.25">
      <c r="D3109" s="33" t="s">
        <v>974</v>
      </c>
      <c r="E3109" s="32"/>
      <c r="H3109" s="32"/>
      <c r="K3109" s="30">
        <f>SUM(J3107:J3108)</f>
        <v>0</v>
      </c>
    </row>
    <row r="3110" spans="1:27" x14ac:dyDescent="0.25">
      <c r="E3110" s="32"/>
      <c r="H3110" s="32"/>
      <c r="K3110" s="32"/>
    </row>
    <row r="3111" spans="1:27" x14ac:dyDescent="0.25">
      <c r="D3111" s="33" t="s">
        <v>976</v>
      </c>
      <c r="E3111" s="32"/>
      <c r="H3111" s="32">
        <v>2.5</v>
      </c>
      <c r="I3111" t="s">
        <v>977</v>
      </c>
      <c r="J3111">
        <f>ROUND(H3111/100*K3105,5)</f>
        <v>0</v>
      </c>
      <c r="K3111" s="32"/>
    </row>
    <row r="3112" spans="1:27" x14ac:dyDescent="0.25">
      <c r="D3112" s="33" t="s">
        <v>975</v>
      </c>
      <c r="E3112" s="32"/>
      <c r="H3112" s="32"/>
      <c r="K3112" s="34">
        <f>SUM(J3102:J3111)</f>
        <v>0</v>
      </c>
    </row>
    <row r="3113" spans="1:27" x14ac:dyDescent="0.25">
      <c r="D3113" s="33" t="s">
        <v>978</v>
      </c>
      <c r="E3113" s="32"/>
      <c r="H3113" s="32"/>
      <c r="K3113" s="34">
        <f>SUM(K3112:K3112)</f>
        <v>0</v>
      </c>
    </row>
    <row r="3115" spans="1:27" ht="45" customHeight="1" x14ac:dyDescent="0.25">
      <c r="A3115" s="25" t="s">
        <v>1985</v>
      </c>
      <c r="B3115" s="25" t="s">
        <v>892</v>
      </c>
      <c r="C3115" s="26" t="s">
        <v>17</v>
      </c>
      <c r="D3115" s="9" t="s">
        <v>893</v>
      </c>
      <c r="E3115" s="8"/>
      <c r="F3115" s="8"/>
      <c r="G3115" s="26"/>
      <c r="H3115" s="27" t="s">
        <v>953</v>
      </c>
      <c r="I3115" s="7">
        <v>1</v>
      </c>
      <c r="J3115" s="6"/>
      <c r="K3115" s="28">
        <f>ROUND(K3128,2)</f>
        <v>0</v>
      </c>
      <c r="L3115" s="26"/>
      <c r="M3115" s="26"/>
      <c r="N3115" s="26"/>
      <c r="O3115" s="26"/>
      <c r="P3115" s="26"/>
      <c r="Q3115" s="26"/>
      <c r="R3115" s="26"/>
      <c r="S3115" s="26"/>
      <c r="T3115" s="26"/>
      <c r="U3115" s="26"/>
      <c r="V3115" s="26"/>
      <c r="W3115" s="26"/>
      <c r="X3115" s="26"/>
      <c r="Y3115" s="26"/>
      <c r="Z3115" s="26"/>
      <c r="AA3115" s="26"/>
    </row>
    <row r="3116" spans="1:27" x14ac:dyDescent="0.25">
      <c r="B3116" s="22" t="s">
        <v>954</v>
      </c>
    </row>
    <row r="3117" spans="1:27" x14ac:dyDescent="0.25">
      <c r="B3117" t="s">
        <v>1576</v>
      </c>
      <c r="C3117" t="s">
        <v>956</v>
      </c>
      <c r="D3117" t="s">
        <v>1577</v>
      </c>
      <c r="E3117" s="29">
        <v>1.25</v>
      </c>
      <c r="F3117" t="s">
        <v>958</v>
      </c>
      <c r="G3117" t="s">
        <v>959</v>
      </c>
      <c r="H3117" s="30">
        <v>0</v>
      </c>
      <c r="I3117" t="s">
        <v>960</v>
      </c>
      <c r="J3117" s="31">
        <f>ROUND(E3117/I3115* H3117,5)</f>
        <v>0</v>
      </c>
      <c r="K3117" s="32"/>
    </row>
    <row r="3118" spans="1:27" x14ac:dyDescent="0.25">
      <c r="B3118" t="s">
        <v>1602</v>
      </c>
      <c r="C3118" t="s">
        <v>956</v>
      </c>
      <c r="D3118" t="s">
        <v>1603</v>
      </c>
      <c r="E3118" s="29">
        <v>0.34</v>
      </c>
      <c r="F3118" t="s">
        <v>958</v>
      </c>
      <c r="G3118" t="s">
        <v>959</v>
      </c>
      <c r="H3118" s="30">
        <v>0</v>
      </c>
      <c r="I3118" t="s">
        <v>960</v>
      </c>
      <c r="J3118" s="31">
        <f>ROUND(E3118/I3115* H3118,5)</f>
        <v>0</v>
      </c>
      <c r="K3118" s="32"/>
    </row>
    <row r="3119" spans="1:27" x14ac:dyDescent="0.25">
      <c r="D3119" s="33" t="s">
        <v>961</v>
      </c>
      <c r="E3119" s="32"/>
      <c r="H3119" s="32"/>
      <c r="K3119" s="30">
        <f>SUM(J3117:J3118)</f>
        <v>0</v>
      </c>
    </row>
    <row r="3120" spans="1:27" x14ac:dyDescent="0.25">
      <c r="B3120" s="22" t="s">
        <v>966</v>
      </c>
      <c r="E3120" s="32"/>
      <c r="H3120" s="32"/>
      <c r="K3120" s="32"/>
    </row>
    <row r="3121" spans="1:27" x14ac:dyDescent="0.25">
      <c r="B3121" t="s">
        <v>1986</v>
      </c>
      <c r="C3121" t="s">
        <v>1987</v>
      </c>
      <c r="D3121" t="s">
        <v>1988</v>
      </c>
      <c r="E3121" s="29">
        <v>1</v>
      </c>
      <c r="G3121" t="s">
        <v>959</v>
      </c>
      <c r="H3121" s="30">
        <v>0</v>
      </c>
      <c r="I3121" t="s">
        <v>960</v>
      </c>
      <c r="J3121" s="31">
        <f>ROUND(E3121* H3121,5)</f>
        <v>0</v>
      </c>
      <c r="K3121" s="32"/>
    </row>
    <row r="3122" spans="1:27" x14ac:dyDescent="0.25">
      <c r="B3122" t="s">
        <v>1989</v>
      </c>
      <c r="C3122" t="s">
        <v>114</v>
      </c>
      <c r="D3122" t="s">
        <v>1990</v>
      </c>
      <c r="E3122" s="29">
        <v>0.245</v>
      </c>
      <c r="G3122" t="s">
        <v>959</v>
      </c>
      <c r="H3122" s="30">
        <v>0</v>
      </c>
      <c r="I3122" t="s">
        <v>960</v>
      </c>
      <c r="J3122" s="31">
        <f>ROUND(E3122* H3122,5)</f>
        <v>0</v>
      </c>
      <c r="K3122" s="32"/>
    </row>
    <row r="3123" spans="1:27" x14ac:dyDescent="0.25">
      <c r="B3123" t="s">
        <v>1980</v>
      </c>
      <c r="C3123" t="s">
        <v>999</v>
      </c>
      <c r="D3123" t="s">
        <v>1981</v>
      </c>
      <c r="E3123" s="29">
        <v>1.2E-2</v>
      </c>
      <c r="G3123" t="s">
        <v>959</v>
      </c>
      <c r="H3123" s="30">
        <v>0</v>
      </c>
      <c r="I3123" t="s">
        <v>960</v>
      </c>
      <c r="J3123" s="31">
        <f>ROUND(E3123* H3123,5)</f>
        <v>0</v>
      </c>
      <c r="K3123" s="32"/>
    </row>
    <row r="3124" spans="1:27" x14ac:dyDescent="0.25">
      <c r="D3124" s="33" t="s">
        <v>974</v>
      </c>
      <c r="E3124" s="32"/>
      <c r="H3124" s="32"/>
      <c r="K3124" s="30">
        <f>SUM(J3121:J3123)</f>
        <v>0</v>
      </c>
    </row>
    <row r="3125" spans="1:27" x14ac:dyDescent="0.25">
      <c r="E3125" s="32"/>
      <c r="H3125" s="32"/>
      <c r="K3125" s="32"/>
    </row>
    <row r="3126" spans="1:27" x14ac:dyDescent="0.25">
      <c r="D3126" s="33" t="s">
        <v>976</v>
      </c>
      <c r="E3126" s="32"/>
      <c r="H3126" s="32">
        <v>2.5</v>
      </c>
      <c r="I3126" t="s">
        <v>977</v>
      </c>
      <c r="J3126">
        <f>ROUND(H3126/100*K3119,5)</f>
        <v>0</v>
      </c>
      <c r="K3126" s="32"/>
    </row>
    <row r="3127" spans="1:27" x14ac:dyDescent="0.25">
      <c r="D3127" s="33" t="s">
        <v>975</v>
      </c>
      <c r="E3127" s="32"/>
      <c r="H3127" s="32"/>
      <c r="K3127" s="34">
        <f>SUM(J3116:J3126)</f>
        <v>0</v>
      </c>
    </row>
    <row r="3128" spans="1:27" x14ac:dyDescent="0.25">
      <c r="D3128" s="33" t="s">
        <v>978</v>
      </c>
      <c r="E3128" s="32"/>
      <c r="H3128" s="32"/>
      <c r="K3128" s="34">
        <f>SUM(K3127:K3127)</f>
        <v>0</v>
      </c>
    </row>
    <row r="3130" spans="1:27" ht="45" customHeight="1" x14ac:dyDescent="0.25">
      <c r="A3130" s="25" t="s">
        <v>1991</v>
      </c>
      <c r="B3130" s="25" t="s">
        <v>890</v>
      </c>
      <c r="C3130" s="26" t="s">
        <v>17</v>
      </c>
      <c r="D3130" s="9" t="s">
        <v>891</v>
      </c>
      <c r="E3130" s="8"/>
      <c r="F3130" s="8"/>
      <c r="G3130" s="26"/>
      <c r="H3130" s="27" t="s">
        <v>953</v>
      </c>
      <c r="I3130" s="7">
        <v>1</v>
      </c>
      <c r="J3130" s="6"/>
      <c r="K3130" s="28">
        <f>ROUND(K3143,2)</f>
        <v>0</v>
      </c>
      <c r="L3130" s="26"/>
      <c r="M3130" s="26"/>
      <c r="N3130" s="26"/>
      <c r="O3130" s="26"/>
      <c r="P3130" s="26"/>
      <c r="Q3130" s="26"/>
      <c r="R3130" s="26"/>
      <c r="S3130" s="26"/>
      <c r="T3130" s="26"/>
      <c r="U3130" s="26"/>
      <c r="V3130" s="26"/>
      <c r="W3130" s="26"/>
      <c r="X3130" s="26"/>
      <c r="Y3130" s="26"/>
      <c r="Z3130" s="26"/>
      <c r="AA3130" s="26"/>
    </row>
    <row r="3131" spans="1:27" x14ac:dyDescent="0.25">
      <c r="B3131" s="22" t="s">
        <v>954</v>
      </c>
    </row>
    <row r="3132" spans="1:27" x14ac:dyDescent="0.25">
      <c r="B3132" t="s">
        <v>1602</v>
      </c>
      <c r="C3132" t="s">
        <v>956</v>
      </c>
      <c r="D3132" t="s">
        <v>1603</v>
      </c>
      <c r="E3132" s="29">
        <v>0.34</v>
      </c>
      <c r="F3132" t="s">
        <v>958</v>
      </c>
      <c r="G3132" t="s">
        <v>959</v>
      </c>
      <c r="H3132" s="30">
        <v>0</v>
      </c>
      <c r="I3132" t="s">
        <v>960</v>
      </c>
      <c r="J3132" s="31">
        <f>ROUND(E3132/I3130* H3132,5)</f>
        <v>0</v>
      </c>
      <c r="K3132" s="32"/>
    </row>
    <row r="3133" spans="1:27" x14ac:dyDescent="0.25">
      <c r="B3133" t="s">
        <v>1576</v>
      </c>
      <c r="C3133" t="s">
        <v>956</v>
      </c>
      <c r="D3133" t="s">
        <v>1577</v>
      </c>
      <c r="E3133" s="29">
        <v>1.25</v>
      </c>
      <c r="F3133" t="s">
        <v>958</v>
      </c>
      <c r="G3133" t="s">
        <v>959</v>
      </c>
      <c r="H3133" s="30">
        <v>0</v>
      </c>
      <c r="I3133" t="s">
        <v>960</v>
      </c>
      <c r="J3133" s="31">
        <f>ROUND(E3133/I3130* H3133,5)</f>
        <v>0</v>
      </c>
      <c r="K3133" s="32"/>
    </row>
    <row r="3134" spans="1:27" x14ac:dyDescent="0.25">
      <c r="D3134" s="33" t="s">
        <v>961</v>
      </c>
      <c r="E3134" s="32"/>
      <c r="H3134" s="32"/>
      <c r="K3134" s="30">
        <f>SUM(J3132:J3133)</f>
        <v>0</v>
      </c>
    </row>
    <row r="3135" spans="1:27" x14ac:dyDescent="0.25">
      <c r="B3135" s="22" t="s">
        <v>966</v>
      </c>
      <c r="E3135" s="32"/>
      <c r="H3135" s="32"/>
      <c r="K3135" s="32"/>
    </row>
    <row r="3136" spans="1:27" x14ac:dyDescent="0.25">
      <c r="B3136" t="s">
        <v>1989</v>
      </c>
      <c r="C3136" t="s">
        <v>114</v>
      </c>
      <c r="D3136" t="s">
        <v>1990</v>
      </c>
      <c r="E3136" s="29">
        <v>0.245</v>
      </c>
      <c r="G3136" t="s">
        <v>959</v>
      </c>
      <c r="H3136" s="30">
        <v>0</v>
      </c>
      <c r="I3136" t="s">
        <v>960</v>
      </c>
      <c r="J3136" s="31">
        <f>ROUND(E3136* H3136,5)</f>
        <v>0</v>
      </c>
      <c r="K3136" s="32"/>
    </row>
    <row r="3137" spans="1:27" x14ac:dyDescent="0.25">
      <c r="B3137" t="s">
        <v>1980</v>
      </c>
      <c r="C3137" t="s">
        <v>999</v>
      </c>
      <c r="D3137" t="s">
        <v>1981</v>
      </c>
      <c r="E3137" s="29">
        <v>1.2E-2</v>
      </c>
      <c r="G3137" t="s">
        <v>959</v>
      </c>
      <c r="H3137" s="30">
        <v>0</v>
      </c>
      <c r="I3137" t="s">
        <v>960</v>
      </c>
      <c r="J3137" s="31">
        <f>ROUND(E3137* H3137,5)</f>
        <v>0</v>
      </c>
      <c r="K3137" s="32"/>
    </row>
    <row r="3138" spans="1:27" x14ac:dyDescent="0.25">
      <c r="B3138" t="s">
        <v>1992</v>
      </c>
      <c r="C3138" t="s">
        <v>17</v>
      </c>
      <c r="D3138" t="s">
        <v>1993</v>
      </c>
      <c r="E3138" s="29">
        <v>1</v>
      </c>
      <c r="G3138" t="s">
        <v>959</v>
      </c>
      <c r="H3138" s="30">
        <v>0</v>
      </c>
      <c r="I3138" t="s">
        <v>960</v>
      </c>
      <c r="J3138" s="31">
        <f>ROUND(E3138* H3138,5)</f>
        <v>0</v>
      </c>
      <c r="K3138" s="32"/>
    </row>
    <row r="3139" spans="1:27" x14ac:dyDescent="0.25">
      <c r="D3139" s="33" t="s">
        <v>974</v>
      </c>
      <c r="E3139" s="32"/>
      <c r="H3139" s="32"/>
      <c r="K3139" s="30">
        <f>SUM(J3136:J3138)</f>
        <v>0</v>
      </c>
    </row>
    <row r="3140" spans="1:27" x14ac:dyDescent="0.25">
      <c r="E3140" s="32"/>
      <c r="H3140" s="32"/>
      <c r="K3140" s="32"/>
    </row>
    <row r="3141" spans="1:27" x14ac:dyDescent="0.25">
      <c r="D3141" s="33" t="s">
        <v>976</v>
      </c>
      <c r="E3141" s="32"/>
      <c r="H3141" s="32">
        <v>2.5</v>
      </c>
      <c r="I3141" t="s">
        <v>977</v>
      </c>
      <c r="J3141">
        <f>ROUND(H3141/100*K3134,5)</f>
        <v>0</v>
      </c>
      <c r="K3141" s="32"/>
    </row>
    <row r="3142" spans="1:27" x14ac:dyDescent="0.25">
      <c r="D3142" s="33" t="s">
        <v>975</v>
      </c>
      <c r="E3142" s="32"/>
      <c r="H3142" s="32"/>
      <c r="K3142" s="34">
        <f>SUM(J3131:J3141)</f>
        <v>0</v>
      </c>
    </row>
    <row r="3143" spans="1:27" x14ac:dyDescent="0.25">
      <c r="D3143" s="33" t="s">
        <v>978</v>
      </c>
      <c r="E3143" s="32"/>
      <c r="H3143" s="32"/>
      <c r="K3143" s="34">
        <f>SUM(K3142:K3142)</f>
        <v>0</v>
      </c>
    </row>
    <row r="3145" spans="1:27" ht="45" customHeight="1" x14ac:dyDescent="0.25">
      <c r="A3145" s="25" t="s">
        <v>1994</v>
      </c>
      <c r="B3145" s="25" t="s">
        <v>910</v>
      </c>
      <c r="C3145" s="26" t="s">
        <v>17</v>
      </c>
      <c r="D3145" s="9" t="s">
        <v>911</v>
      </c>
      <c r="E3145" s="8"/>
      <c r="F3145" s="8"/>
      <c r="G3145" s="26"/>
      <c r="H3145" s="27" t="s">
        <v>953</v>
      </c>
      <c r="I3145" s="7">
        <v>1</v>
      </c>
      <c r="J3145" s="6"/>
      <c r="K3145" s="28">
        <f>ROUND(K3157,2)</f>
        <v>0</v>
      </c>
      <c r="L3145" s="26"/>
      <c r="M3145" s="26"/>
      <c r="N3145" s="26"/>
      <c r="O3145" s="26"/>
      <c r="P3145" s="26"/>
      <c r="Q3145" s="26"/>
      <c r="R3145" s="26"/>
      <c r="S3145" s="26"/>
      <c r="T3145" s="26"/>
      <c r="U3145" s="26"/>
      <c r="V3145" s="26"/>
      <c r="W3145" s="26"/>
      <c r="X3145" s="26"/>
      <c r="Y3145" s="26"/>
      <c r="Z3145" s="26"/>
      <c r="AA3145" s="26"/>
    </row>
    <row r="3146" spans="1:27" x14ac:dyDescent="0.25">
      <c r="B3146" s="22" t="s">
        <v>954</v>
      </c>
    </row>
    <row r="3147" spans="1:27" x14ac:dyDescent="0.25">
      <c r="B3147" t="s">
        <v>1576</v>
      </c>
      <c r="C3147" t="s">
        <v>956</v>
      </c>
      <c r="D3147" t="s">
        <v>1577</v>
      </c>
      <c r="E3147" s="29">
        <v>0.3</v>
      </c>
      <c r="F3147" t="s">
        <v>958</v>
      </c>
      <c r="G3147" t="s">
        <v>959</v>
      </c>
      <c r="H3147" s="30">
        <v>0</v>
      </c>
      <c r="I3147" t="s">
        <v>960</v>
      </c>
      <c r="J3147" s="31">
        <f>ROUND(E3147/I3145* H3147,5)</f>
        <v>0</v>
      </c>
      <c r="K3147" s="32"/>
    </row>
    <row r="3148" spans="1:27" x14ac:dyDescent="0.25">
      <c r="B3148" t="s">
        <v>1602</v>
      </c>
      <c r="C3148" t="s">
        <v>956</v>
      </c>
      <c r="D3148" t="s">
        <v>1603</v>
      </c>
      <c r="E3148" s="29">
        <v>7.4999999999999997E-2</v>
      </c>
      <c r="F3148" t="s">
        <v>958</v>
      </c>
      <c r="G3148" t="s">
        <v>959</v>
      </c>
      <c r="H3148" s="30">
        <v>0</v>
      </c>
      <c r="I3148" t="s">
        <v>960</v>
      </c>
      <c r="J3148" s="31">
        <f>ROUND(E3148/I3145* H3148,5)</f>
        <v>0</v>
      </c>
      <c r="K3148" s="32"/>
    </row>
    <row r="3149" spans="1:27" x14ac:dyDescent="0.25">
      <c r="D3149" s="33" t="s">
        <v>961</v>
      </c>
      <c r="E3149" s="32"/>
      <c r="H3149" s="32"/>
      <c r="K3149" s="30">
        <f>SUM(J3147:J3148)</f>
        <v>0</v>
      </c>
    </row>
    <row r="3150" spans="1:27" x14ac:dyDescent="0.25">
      <c r="B3150" s="22" t="s">
        <v>966</v>
      </c>
      <c r="E3150" s="32"/>
      <c r="H3150" s="32"/>
      <c r="K3150" s="32"/>
    </row>
    <row r="3151" spans="1:27" x14ac:dyDescent="0.25">
      <c r="B3151" t="s">
        <v>1995</v>
      </c>
      <c r="C3151" t="s">
        <v>17</v>
      </c>
      <c r="D3151" t="s">
        <v>1996</v>
      </c>
      <c r="E3151" s="29">
        <v>1</v>
      </c>
      <c r="G3151" t="s">
        <v>959</v>
      </c>
      <c r="H3151" s="30">
        <v>0</v>
      </c>
      <c r="I3151" t="s">
        <v>960</v>
      </c>
      <c r="J3151" s="31">
        <f>ROUND(E3151* H3151,5)</f>
        <v>0</v>
      </c>
      <c r="K3151" s="32"/>
    </row>
    <row r="3152" spans="1:27" x14ac:dyDescent="0.25">
      <c r="B3152" t="s">
        <v>1980</v>
      </c>
      <c r="C3152" t="s">
        <v>999</v>
      </c>
      <c r="D3152" t="s">
        <v>1981</v>
      </c>
      <c r="E3152" s="29">
        <v>2.5000000000000001E-2</v>
      </c>
      <c r="G3152" t="s">
        <v>959</v>
      </c>
      <c r="H3152" s="30">
        <v>0</v>
      </c>
      <c r="I3152" t="s">
        <v>960</v>
      </c>
      <c r="J3152" s="31">
        <f>ROUND(E3152* H3152,5)</f>
        <v>0</v>
      </c>
      <c r="K3152" s="32"/>
    </row>
    <row r="3153" spans="1:27" x14ac:dyDescent="0.25">
      <c r="D3153" s="33" t="s">
        <v>974</v>
      </c>
      <c r="E3153" s="32"/>
      <c r="H3153" s="32"/>
      <c r="K3153" s="30">
        <f>SUM(J3151:J3152)</f>
        <v>0</v>
      </c>
    </row>
    <row r="3154" spans="1:27" x14ac:dyDescent="0.25">
      <c r="E3154" s="32"/>
      <c r="H3154" s="32"/>
      <c r="K3154" s="32"/>
    </row>
    <row r="3155" spans="1:27" x14ac:dyDescent="0.25">
      <c r="D3155" s="33" t="s">
        <v>976</v>
      </c>
      <c r="E3155" s="32"/>
      <c r="H3155" s="32">
        <v>2.5</v>
      </c>
      <c r="I3155" t="s">
        <v>977</v>
      </c>
      <c r="J3155">
        <f>ROUND(H3155/100*K3149,5)</f>
        <v>0</v>
      </c>
      <c r="K3155" s="32"/>
    </row>
    <row r="3156" spans="1:27" x14ac:dyDescent="0.25">
      <c r="D3156" s="33" t="s">
        <v>975</v>
      </c>
      <c r="E3156" s="32"/>
      <c r="H3156" s="32"/>
      <c r="K3156" s="34">
        <f>SUM(J3146:J3155)</f>
        <v>0</v>
      </c>
    </row>
    <row r="3157" spans="1:27" x14ac:dyDescent="0.25">
      <c r="D3157" s="33" t="s">
        <v>978</v>
      </c>
      <c r="E3157" s="32"/>
      <c r="H3157" s="32"/>
      <c r="K3157" s="34">
        <f>SUM(K3156:K3156)</f>
        <v>0</v>
      </c>
    </row>
    <row r="3159" spans="1:27" ht="45" customHeight="1" x14ac:dyDescent="0.25">
      <c r="A3159" s="25" t="s">
        <v>1997</v>
      </c>
      <c r="B3159" s="25" t="s">
        <v>908</v>
      </c>
      <c r="C3159" s="26" t="s">
        <v>17</v>
      </c>
      <c r="D3159" s="9" t="s">
        <v>909</v>
      </c>
      <c r="E3159" s="8"/>
      <c r="F3159" s="8"/>
      <c r="G3159" s="26"/>
      <c r="H3159" s="27" t="s">
        <v>953</v>
      </c>
      <c r="I3159" s="7">
        <v>1</v>
      </c>
      <c r="J3159" s="6"/>
      <c r="K3159" s="28">
        <f>ROUND(K3170,2)</f>
        <v>0</v>
      </c>
      <c r="L3159" s="26"/>
      <c r="M3159" s="26"/>
      <c r="N3159" s="26"/>
      <c r="O3159" s="26"/>
      <c r="P3159" s="26"/>
      <c r="Q3159" s="26"/>
      <c r="R3159" s="26"/>
      <c r="S3159" s="26"/>
      <c r="T3159" s="26"/>
      <c r="U3159" s="26"/>
      <c r="V3159" s="26"/>
      <c r="W3159" s="26"/>
      <c r="X3159" s="26"/>
      <c r="Y3159" s="26"/>
      <c r="Z3159" s="26"/>
      <c r="AA3159" s="26"/>
    </row>
    <row r="3160" spans="1:27" x14ac:dyDescent="0.25">
      <c r="B3160" s="22" t="s">
        <v>954</v>
      </c>
    </row>
    <row r="3161" spans="1:27" x14ac:dyDescent="0.25">
      <c r="B3161" t="s">
        <v>1576</v>
      </c>
      <c r="C3161" t="s">
        <v>956</v>
      </c>
      <c r="D3161" t="s">
        <v>1577</v>
      </c>
      <c r="E3161" s="29">
        <v>0.4</v>
      </c>
      <c r="F3161" t="s">
        <v>958</v>
      </c>
      <c r="G3161" t="s">
        <v>959</v>
      </c>
      <c r="H3161" s="30">
        <v>0</v>
      </c>
      <c r="I3161" t="s">
        <v>960</v>
      </c>
      <c r="J3161" s="31">
        <f>ROUND(E3161/I3159* H3161,5)</f>
        <v>0</v>
      </c>
      <c r="K3161" s="32"/>
    </row>
    <row r="3162" spans="1:27" x14ac:dyDescent="0.25">
      <c r="B3162" t="s">
        <v>1602</v>
      </c>
      <c r="C3162" t="s">
        <v>956</v>
      </c>
      <c r="D3162" t="s">
        <v>1603</v>
      </c>
      <c r="E3162" s="29">
        <v>0.1</v>
      </c>
      <c r="F3162" t="s">
        <v>958</v>
      </c>
      <c r="G3162" t="s">
        <v>959</v>
      </c>
      <c r="H3162" s="30">
        <v>0</v>
      </c>
      <c r="I3162" t="s">
        <v>960</v>
      </c>
      <c r="J3162" s="31">
        <f>ROUND(E3162/I3159* H3162,5)</f>
        <v>0</v>
      </c>
      <c r="K3162" s="32"/>
    </row>
    <row r="3163" spans="1:27" x14ac:dyDescent="0.25">
      <c r="D3163" s="33" t="s">
        <v>961</v>
      </c>
      <c r="E3163" s="32"/>
      <c r="H3163" s="32"/>
      <c r="K3163" s="30">
        <f>SUM(J3161:J3162)</f>
        <v>0</v>
      </c>
    </row>
    <row r="3164" spans="1:27" x14ac:dyDescent="0.25">
      <c r="B3164" s="22" t="s">
        <v>966</v>
      </c>
      <c r="E3164" s="32"/>
      <c r="H3164" s="32"/>
      <c r="K3164" s="32"/>
    </row>
    <row r="3165" spans="1:27" x14ac:dyDescent="0.25">
      <c r="B3165" t="s">
        <v>1998</v>
      </c>
      <c r="C3165" t="s">
        <v>17</v>
      </c>
      <c r="D3165" t="s">
        <v>1999</v>
      </c>
      <c r="E3165" s="29">
        <v>1</v>
      </c>
      <c r="G3165" t="s">
        <v>959</v>
      </c>
      <c r="H3165" s="30">
        <v>0</v>
      </c>
      <c r="I3165" t="s">
        <v>960</v>
      </c>
      <c r="J3165" s="31">
        <f>ROUND(E3165* H3165,5)</f>
        <v>0</v>
      </c>
      <c r="K3165" s="32"/>
    </row>
    <row r="3166" spans="1:27" x14ac:dyDescent="0.25">
      <c r="D3166" s="33" t="s">
        <v>974</v>
      </c>
      <c r="E3166" s="32"/>
      <c r="H3166" s="32"/>
      <c r="K3166" s="30">
        <f>SUM(J3165:J3165)</f>
        <v>0</v>
      </c>
    </row>
    <row r="3167" spans="1:27" x14ac:dyDescent="0.25">
      <c r="E3167" s="32"/>
      <c r="H3167" s="32"/>
      <c r="K3167" s="32"/>
    </row>
    <row r="3168" spans="1:27" x14ac:dyDescent="0.25">
      <c r="D3168" s="33" t="s">
        <v>976</v>
      </c>
      <c r="E3168" s="32"/>
      <c r="H3168" s="32">
        <v>1.5</v>
      </c>
      <c r="I3168" t="s">
        <v>977</v>
      </c>
      <c r="J3168">
        <f>ROUND(H3168/100*K3163,5)</f>
        <v>0</v>
      </c>
      <c r="K3168" s="32"/>
    </row>
    <row r="3169" spans="1:27" x14ac:dyDescent="0.25">
      <c r="D3169" s="33" t="s">
        <v>975</v>
      </c>
      <c r="E3169" s="32"/>
      <c r="H3169" s="32"/>
      <c r="K3169" s="34">
        <f>SUM(J3160:J3168)</f>
        <v>0</v>
      </c>
    </row>
    <row r="3170" spans="1:27" x14ac:dyDescent="0.25">
      <c r="D3170" s="33" t="s">
        <v>978</v>
      </c>
      <c r="E3170" s="32"/>
      <c r="H3170" s="32"/>
      <c r="K3170" s="34">
        <f>SUM(K3169:K3169)</f>
        <v>0</v>
      </c>
    </row>
    <row r="3172" spans="1:27" ht="45" customHeight="1" x14ac:dyDescent="0.25">
      <c r="A3172" s="25" t="s">
        <v>2000</v>
      </c>
      <c r="B3172" s="25" t="s">
        <v>896</v>
      </c>
      <c r="C3172" s="26" t="s">
        <v>17</v>
      </c>
      <c r="D3172" s="9" t="s">
        <v>897</v>
      </c>
      <c r="E3172" s="8"/>
      <c r="F3172" s="8"/>
      <c r="G3172" s="26"/>
      <c r="H3172" s="27" t="s">
        <v>953</v>
      </c>
      <c r="I3172" s="7">
        <v>1</v>
      </c>
      <c r="J3172" s="6"/>
      <c r="K3172" s="28">
        <f>ROUND(K3183,2)</f>
        <v>0</v>
      </c>
      <c r="L3172" s="26"/>
      <c r="M3172" s="26"/>
      <c r="N3172" s="26"/>
      <c r="O3172" s="26"/>
      <c r="P3172" s="26"/>
      <c r="Q3172" s="26"/>
      <c r="R3172" s="26"/>
      <c r="S3172" s="26"/>
      <c r="T3172" s="26"/>
      <c r="U3172" s="26"/>
      <c r="V3172" s="26"/>
      <c r="W3172" s="26"/>
      <c r="X3172" s="26"/>
      <c r="Y3172" s="26"/>
      <c r="Z3172" s="26"/>
      <c r="AA3172" s="26"/>
    </row>
    <row r="3173" spans="1:27" x14ac:dyDescent="0.25">
      <c r="B3173" s="22" t="s">
        <v>954</v>
      </c>
    </row>
    <row r="3174" spans="1:27" x14ac:dyDescent="0.25">
      <c r="B3174" t="s">
        <v>1576</v>
      </c>
      <c r="C3174" t="s">
        <v>956</v>
      </c>
      <c r="D3174" t="s">
        <v>1577</v>
      </c>
      <c r="E3174" s="29">
        <v>0.9</v>
      </c>
      <c r="F3174" t="s">
        <v>958</v>
      </c>
      <c r="G3174" t="s">
        <v>959</v>
      </c>
      <c r="H3174" s="30">
        <v>0</v>
      </c>
      <c r="I3174" t="s">
        <v>960</v>
      </c>
      <c r="J3174" s="31">
        <f>ROUND(E3174/I3172* H3174,5)</f>
        <v>0</v>
      </c>
      <c r="K3174" s="32"/>
    </row>
    <row r="3175" spans="1:27" x14ac:dyDescent="0.25">
      <c r="B3175" t="s">
        <v>1602</v>
      </c>
      <c r="C3175" t="s">
        <v>956</v>
      </c>
      <c r="D3175" t="s">
        <v>1603</v>
      </c>
      <c r="E3175" s="29">
        <v>0.22500000000000001</v>
      </c>
      <c r="F3175" t="s">
        <v>958</v>
      </c>
      <c r="G3175" t="s">
        <v>959</v>
      </c>
      <c r="H3175" s="30">
        <v>0</v>
      </c>
      <c r="I3175" t="s">
        <v>960</v>
      </c>
      <c r="J3175" s="31">
        <f>ROUND(E3175/I3172* H3175,5)</f>
        <v>0</v>
      </c>
      <c r="K3175" s="32"/>
    </row>
    <row r="3176" spans="1:27" x14ac:dyDescent="0.25">
      <c r="D3176" s="33" t="s">
        <v>961</v>
      </c>
      <c r="E3176" s="32"/>
      <c r="H3176" s="32"/>
      <c r="K3176" s="30">
        <f>SUM(J3174:J3175)</f>
        <v>0</v>
      </c>
    </row>
    <row r="3177" spans="1:27" x14ac:dyDescent="0.25">
      <c r="B3177" s="22" t="s">
        <v>966</v>
      </c>
      <c r="E3177" s="32"/>
      <c r="H3177" s="32"/>
      <c r="K3177" s="32"/>
    </row>
    <row r="3178" spans="1:27" x14ac:dyDescent="0.25">
      <c r="B3178" t="s">
        <v>2001</v>
      </c>
      <c r="C3178" t="s">
        <v>17</v>
      </c>
      <c r="D3178" t="s">
        <v>2002</v>
      </c>
      <c r="E3178" s="29">
        <v>1</v>
      </c>
      <c r="G3178" t="s">
        <v>959</v>
      </c>
      <c r="H3178" s="30">
        <v>0</v>
      </c>
      <c r="I3178" t="s">
        <v>960</v>
      </c>
      <c r="J3178" s="31">
        <f>ROUND(E3178* H3178,5)</f>
        <v>0</v>
      </c>
      <c r="K3178" s="32"/>
    </row>
    <row r="3179" spans="1:27" x14ac:dyDescent="0.25">
      <c r="D3179" s="33" t="s">
        <v>974</v>
      </c>
      <c r="E3179" s="32"/>
      <c r="H3179" s="32"/>
      <c r="K3179" s="30">
        <f>SUM(J3178:J3178)</f>
        <v>0</v>
      </c>
    </row>
    <row r="3180" spans="1:27" x14ac:dyDescent="0.25">
      <c r="E3180" s="32"/>
      <c r="H3180" s="32"/>
      <c r="K3180" s="32"/>
    </row>
    <row r="3181" spans="1:27" x14ac:dyDescent="0.25">
      <c r="D3181" s="33" t="s">
        <v>976</v>
      </c>
      <c r="E3181" s="32"/>
      <c r="H3181" s="32">
        <v>1.5</v>
      </c>
      <c r="I3181" t="s">
        <v>977</v>
      </c>
      <c r="J3181">
        <f>ROUND(H3181/100*K3176,5)</f>
        <v>0</v>
      </c>
      <c r="K3181" s="32"/>
    </row>
    <row r="3182" spans="1:27" x14ac:dyDescent="0.25">
      <c r="D3182" s="33" t="s">
        <v>975</v>
      </c>
      <c r="E3182" s="32"/>
      <c r="H3182" s="32"/>
      <c r="K3182" s="34">
        <f>SUM(J3173:J3181)</f>
        <v>0</v>
      </c>
    </row>
    <row r="3183" spans="1:27" x14ac:dyDescent="0.25">
      <c r="D3183" s="33" t="s">
        <v>978</v>
      </c>
      <c r="E3183" s="32"/>
      <c r="H3183" s="32"/>
      <c r="K3183" s="34">
        <f>SUM(K3182:K3182)</f>
        <v>0</v>
      </c>
    </row>
    <row r="3185" spans="1:27" ht="45" customHeight="1" x14ac:dyDescent="0.25">
      <c r="A3185" s="25" t="s">
        <v>2003</v>
      </c>
      <c r="B3185" s="25" t="s">
        <v>904</v>
      </c>
      <c r="C3185" s="26" t="s">
        <v>17</v>
      </c>
      <c r="D3185" s="9" t="s">
        <v>905</v>
      </c>
      <c r="E3185" s="8"/>
      <c r="F3185" s="8"/>
      <c r="G3185" s="26"/>
      <c r="H3185" s="27" t="s">
        <v>953</v>
      </c>
      <c r="I3185" s="7">
        <v>1</v>
      </c>
      <c r="J3185" s="6"/>
      <c r="K3185" s="28">
        <f>ROUND(K3196,2)</f>
        <v>0</v>
      </c>
      <c r="L3185" s="26"/>
      <c r="M3185" s="26"/>
      <c r="N3185" s="26"/>
      <c r="O3185" s="26"/>
      <c r="P3185" s="26"/>
      <c r="Q3185" s="26"/>
      <c r="R3185" s="26"/>
      <c r="S3185" s="26"/>
      <c r="T3185" s="26"/>
      <c r="U3185" s="26"/>
      <c r="V3185" s="26"/>
      <c r="W3185" s="26"/>
      <c r="X3185" s="26"/>
      <c r="Y3185" s="26"/>
      <c r="Z3185" s="26"/>
      <c r="AA3185" s="26"/>
    </row>
    <row r="3186" spans="1:27" x14ac:dyDescent="0.25">
      <c r="B3186" s="22" t="s">
        <v>954</v>
      </c>
    </row>
    <row r="3187" spans="1:27" x14ac:dyDescent="0.25">
      <c r="B3187" t="s">
        <v>1576</v>
      </c>
      <c r="C3187" t="s">
        <v>956</v>
      </c>
      <c r="D3187" t="s">
        <v>1577</v>
      </c>
      <c r="E3187" s="29">
        <v>0.9</v>
      </c>
      <c r="F3187" t="s">
        <v>958</v>
      </c>
      <c r="G3187" t="s">
        <v>959</v>
      </c>
      <c r="H3187" s="30">
        <v>0</v>
      </c>
      <c r="I3187" t="s">
        <v>960</v>
      </c>
      <c r="J3187" s="31">
        <f>ROUND(E3187/I3185* H3187,5)</f>
        <v>0</v>
      </c>
      <c r="K3187" s="32"/>
    </row>
    <row r="3188" spans="1:27" x14ac:dyDescent="0.25">
      <c r="B3188" t="s">
        <v>1602</v>
      </c>
      <c r="C3188" t="s">
        <v>956</v>
      </c>
      <c r="D3188" t="s">
        <v>1603</v>
      </c>
      <c r="E3188" s="29">
        <v>0.22500000000000001</v>
      </c>
      <c r="F3188" t="s">
        <v>958</v>
      </c>
      <c r="G3188" t="s">
        <v>959</v>
      </c>
      <c r="H3188" s="30">
        <v>0</v>
      </c>
      <c r="I3188" t="s">
        <v>960</v>
      </c>
      <c r="J3188" s="31">
        <f>ROUND(E3188/I3185* H3188,5)</f>
        <v>0</v>
      </c>
      <c r="K3188" s="32"/>
    </row>
    <row r="3189" spans="1:27" x14ac:dyDescent="0.25">
      <c r="D3189" s="33" t="s">
        <v>961</v>
      </c>
      <c r="E3189" s="32"/>
      <c r="H3189" s="32"/>
      <c r="K3189" s="30">
        <f>SUM(J3187:J3188)</f>
        <v>0</v>
      </c>
    </row>
    <row r="3190" spans="1:27" x14ac:dyDescent="0.25">
      <c r="B3190" s="22" t="s">
        <v>966</v>
      </c>
      <c r="E3190" s="32"/>
      <c r="H3190" s="32"/>
      <c r="K3190" s="32"/>
    </row>
    <row r="3191" spans="1:27" x14ac:dyDescent="0.25">
      <c r="B3191" t="s">
        <v>2004</v>
      </c>
      <c r="C3191" t="s">
        <v>17</v>
      </c>
      <c r="D3191" t="s">
        <v>2005</v>
      </c>
      <c r="E3191" s="29">
        <v>1</v>
      </c>
      <c r="G3191" t="s">
        <v>959</v>
      </c>
      <c r="H3191" s="30">
        <v>0</v>
      </c>
      <c r="I3191" t="s">
        <v>960</v>
      </c>
      <c r="J3191" s="31">
        <f>ROUND(E3191* H3191,5)</f>
        <v>0</v>
      </c>
      <c r="K3191" s="32"/>
    </row>
    <row r="3192" spans="1:27" x14ac:dyDescent="0.25">
      <c r="D3192" s="33" t="s">
        <v>974</v>
      </c>
      <c r="E3192" s="32"/>
      <c r="H3192" s="32"/>
      <c r="K3192" s="30">
        <f>SUM(J3191:J3191)</f>
        <v>0</v>
      </c>
    </row>
    <row r="3193" spans="1:27" x14ac:dyDescent="0.25">
      <c r="E3193" s="32"/>
      <c r="H3193" s="32"/>
      <c r="K3193" s="32"/>
    </row>
    <row r="3194" spans="1:27" x14ac:dyDescent="0.25">
      <c r="D3194" s="33" t="s">
        <v>976</v>
      </c>
      <c r="E3194" s="32"/>
      <c r="H3194" s="32">
        <v>1.5</v>
      </c>
      <c r="I3194" t="s">
        <v>977</v>
      </c>
      <c r="J3194">
        <f>ROUND(H3194/100*K3189,5)</f>
        <v>0</v>
      </c>
      <c r="K3194" s="32"/>
    </row>
    <row r="3195" spans="1:27" x14ac:dyDescent="0.25">
      <c r="D3195" s="33" t="s">
        <v>975</v>
      </c>
      <c r="E3195" s="32"/>
      <c r="H3195" s="32"/>
      <c r="K3195" s="34">
        <f>SUM(J3186:J3194)</f>
        <v>0</v>
      </c>
    </row>
    <row r="3196" spans="1:27" x14ac:dyDescent="0.25">
      <c r="D3196" s="33" t="s">
        <v>978</v>
      </c>
      <c r="E3196" s="32"/>
      <c r="H3196" s="32"/>
      <c r="K3196" s="34">
        <f>SUM(K3195:K3195)</f>
        <v>0</v>
      </c>
    </row>
    <row r="3198" spans="1:27" ht="45" customHeight="1" x14ac:dyDescent="0.25">
      <c r="A3198" s="25" t="s">
        <v>2006</v>
      </c>
      <c r="B3198" s="25" t="s">
        <v>912</v>
      </c>
      <c r="C3198" s="26" t="s">
        <v>17</v>
      </c>
      <c r="D3198" s="9" t="s">
        <v>913</v>
      </c>
      <c r="E3198" s="8"/>
      <c r="F3198" s="8"/>
      <c r="G3198" s="26"/>
      <c r="H3198" s="27" t="s">
        <v>953</v>
      </c>
      <c r="I3198" s="7">
        <v>1</v>
      </c>
      <c r="J3198" s="6"/>
      <c r="K3198" s="28">
        <f>ROUND(K3209,2)</f>
        <v>0</v>
      </c>
      <c r="L3198" s="26"/>
      <c r="M3198" s="26"/>
      <c r="N3198" s="26"/>
      <c r="O3198" s="26"/>
      <c r="P3198" s="26"/>
      <c r="Q3198" s="26"/>
      <c r="R3198" s="26"/>
      <c r="S3198" s="26"/>
      <c r="T3198" s="26"/>
      <c r="U3198" s="26"/>
      <c r="V3198" s="26"/>
      <c r="W3198" s="26"/>
      <c r="X3198" s="26"/>
      <c r="Y3198" s="26"/>
      <c r="Z3198" s="26"/>
      <c r="AA3198" s="26"/>
    </row>
    <row r="3199" spans="1:27" x14ac:dyDescent="0.25">
      <c r="B3199" s="22" t="s">
        <v>954</v>
      </c>
    </row>
    <row r="3200" spans="1:27" x14ac:dyDescent="0.25">
      <c r="B3200" t="s">
        <v>1576</v>
      </c>
      <c r="C3200" t="s">
        <v>956</v>
      </c>
      <c r="D3200" t="s">
        <v>1577</v>
      </c>
      <c r="E3200" s="29">
        <v>0.6</v>
      </c>
      <c r="F3200" t="s">
        <v>958</v>
      </c>
      <c r="G3200" t="s">
        <v>959</v>
      </c>
      <c r="H3200" s="30">
        <v>0</v>
      </c>
      <c r="I3200" t="s">
        <v>960</v>
      </c>
      <c r="J3200" s="31">
        <f>ROUND(E3200/I3198* H3200,5)</f>
        <v>0</v>
      </c>
      <c r="K3200" s="32"/>
    </row>
    <row r="3201" spans="1:27" x14ac:dyDescent="0.25">
      <c r="B3201" t="s">
        <v>1602</v>
      </c>
      <c r="C3201" t="s">
        <v>956</v>
      </c>
      <c r="D3201" t="s">
        <v>1603</v>
      </c>
      <c r="E3201" s="29">
        <v>0.15</v>
      </c>
      <c r="F3201" t="s">
        <v>958</v>
      </c>
      <c r="G3201" t="s">
        <v>959</v>
      </c>
      <c r="H3201" s="30">
        <v>0</v>
      </c>
      <c r="I3201" t="s">
        <v>960</v>
      </c>
      <c r="J3201" s="31">
        <f>ROUND(E3201/I3198* H3201,5)</f>
        <v>0</v>
      </c>
      <c r="K3201" s="32"/>
    </row>
    <row r="3202" spans="1:27" x14ac:dyDescent="0.25">
      <c r="D3202" s="33" t="s">
        <v>961</v>
      </c>
      <c r="E3202" s="32"/>
      <c r="H3202" s="32"/>
      <c r="K3202" s="30">
        <f>SUM(J3200:J3201)</f>
        <v>0</v>
      </c>
    </row>
    <row r="3203" spans="1:27" x14ac:dyDescent="0.25">
      <c r="B3203" s="22" t="s">
        <v>966</v>
      </c>
      <c r="E3203" s="32"/>
      <c r="H3203" s="32"/>
      <c r="K3203" s="32"/>
    </row>
    <row r="3204" spans="1:27" x14ac:dyDescent="0.25">
      <c r="B3204" t="s">
        <v>2007</v>
      </c>
      <c r="C3204" t="s">
        <v>17</v>
      </c>
      <c r="D3204" t="s">
        <v>2008</v>
      </c>
      <c r="E3204" s="29">
        <v>1</v>
      </c>
      <c r="G3204" t="s">
        <v>959</v>
      </c>
      <c r="H3204" s="30">
        <v>0</v>
      </c>
      <c r="I3204" t="s">
        <v>960</v>
      </c>
      <c r="J3204" s="31">
        <f>ROUND(E3204* H3204,5)</f>
        <v>0</v>
      </c>
      <c r="K3204" s="32"/>
    </row>
    <row r="3205" spans="1:27" x14ac:dyDescent="0.25">
      <c r="D3205" s="33" t="s">
        <v>974</v>
      </c>
      <c r="E3205" s="32"/>
      <c r="H3205" s="32"/>
      <c r="K3205" s="30">
        <f>SUM(J3204:J3204)</f>
        <v>0</v>
      </c>
    </row>
    <row r="3206" spans="1:27" x14ac:dyDescent="0.25">
      <c r="E3206" s="32"/>
      <c r="H3206" s="32"/>
      <c r="K3206" s="32"/>
    </row>
    <row r="3207" spans="1:27" x14ac:dyDescent="0.25">
      <c r="D3207" s="33" t="s">
        <v>976</v>
      </c>
      <c r="E3207" s="32"/>
      <c r="H3207" s="32">
        <v>1.5</v>
      </c>
      <c r="I3207" t="s">
        <v>977</v>
      </c>
      <c r="J3207">
        <f>ROUND(H3207/100*K3202,5)</f>
        <v>0</v>
      </c>
      <c r="K3207" s="32"/>
    </row>
    <row r="3208" spans="1:27" x14ac:dyDescent="0.25">
      <c r="D3208" s="33" t="s">
        <v>975</v>
      </c>
      <c r="E3208" s="32"/>
      <c r="H3208" s="32"/>
      <c r="K3208" s="34">
        <f>SUM(J3199:J3207)</f>
        <v>0</v>
      </c>
    </row>
    <row r="3209" spans="1:27" x14ac:dyDescent="0.25">
      <c r="D3209" s="33" t="s">
        <v>978</v>
      </c>
      <c r="E3209" s="32"/>
      <c r="H3209" s="32"/>
      <c r="K3209" s="34">
        <f>SUM(K3208:K3208)</f>
        <v>0</v>
      </c>
    </row>
    <row r="3211" spans="1:27" ht="45" customHeight="1" x14ac:dyDescent="0.25">
      <c r="A3211" s="25" t="s">
        <v>2009</v>
      </c>
      <c r="B3211" s="25" t="s">
        <v>898</v>
      </c>
      <c r="C3211" s="26" t="s">
        <v>17</v>
      </c>
      <c r="D3211" s="9" t="s">
        <v>899</v>
      </c>
      <c r="E3211" s="8"/>
      <c r="F3211" s="8"/>
      <c r="G3211" s="26"/>
      <c r="H3211" s="27" t="s">
        <v>953</v>
      </c>
      <c r="I3211" s="7">
        <v>1</v>
      </c>
      <c r="J3211" s="6"/>
      <c r="K3211" s="28">
        <f>ROUND(K3222,2)</f>
        <v>0</v>
      </c>
      <c r="L3211" s="26"/>
      <c r="M3211" s="26"/>
      <c r="N3211" s="26"/>
      <c r="O3211" s="26"/>
      <c r="P3211" s="26"/>
      <c r="Q3211" s="26"/>
      <c r="R3211" s="26"/>
      <c r="S3211" s="26"/>
      <c r="T3211" s="26"/>
      <c r="U3211" s="26"/>
      <c r="V3211" s="26"/>
      <c r="W3211" s="26"/>
      <c r="X3211" s="26"/>
      <c r="Y3211" s="26"/>
      <c r="Z3211" s="26"/>
      <c r="AA3211" s="26"/>
    </row>
    <row r="3212" spans="1:27" x14ac:dyDescent="0.25">
      <c r="B3212" s="22" t="s">
        <v>954</v>
      </c>
    </row>
    <row r="3213" spans="1:27" x14ac:dyDescent="0.25">
      <c r="B3213" t="s">
        <v>1576</v>
      </c>
      <c r="C3213" t="s">
        <v>956</v>
      </c>
      <c r="D3213" t="s">
        <v>1577</v>
      </c>
      <c r="E3213" s="29">
        <v>0.4</v>
      </c>
      <c r="F3213" t="s">
        <v>958</v>
      </c>
      <c r="G3213" t="s">
        <v>959</v>
      </c>
      <c r="H3213" s="30">
        <v>0</v>
      </c>
      <c r="I3213" t="s">
        <v>960</v>
      </c>
      <c r="J3213" s="31">
        <f>ROUND(E3213/I3211* H3213,5)</f>
        <v>0</v>
      </c>
      <c r="K3213" s="32"/>
    </row>
    <row r="3214" spans="1:27" x14ac:dyDescent="0.25">
      <c r="B3214" t="s">
        <v>1602</v>
      </c>
      <c r="C3214" t="s">
        <v>956</v>
      </c>
      <c r="D3214" t="s">
        <v>1603</v>
      </c>
      <c r="E3214" s="29">
        <v>0.1</v>
      </c>
      <c r="F3214" t="s">
        <v>958</v>
      </c>
      <c r="G3214" t="s">
        <v>959</v>
      </c>
      <c r="H3214" s="30">
        <v>0</v>
      </c>
      <c r="I3214" t="s">
        <v>960</v>
      </c>
      <c r="J3214" s="31">
        <f>ROUND(E3214/I3211* H3214,5)</f>
        <v>0</v>
      </c>
      <c r="K3214" s="32"/>
    </row>
    <row r="3215" spans="1:27" x14ac:dyDescent="0.25">
      <c r="D3215" s="33" t="s">
        <v>961</v>
      </c>
      <c r="E3215" s="32"/>
      <c r="H3215" s="32"/>
      <c r="K3215" s="30">
        <f>SUM(J3213:J3214)</f>
        <v>0</v>
      </c>
    </row>
    <row r="3216" spans="1:27" x14ac:dyDescent="0.25">
      <c r="B3216" s="22" t="s">
        <v>966</v>
      </c>
      <c r="E3216" s="32"/>
      <c r="H3216" s="32"/>
      <c r="K3216" s="32"/>
    </row>
    <row r="3217" spans="1:27" x14ac:dyDescent="0.25">
      <c r="B3217" t="s">
        <v>2010</v>
      </c>
      <c r="C3217" t="s">
        <v>17</v>
      </c>
      <c r="D3217" t="s">
        <v>2011</v>
      </c>
      <c r="E3217" s="29">
        <v>1</v>
      </c>
      <c r="G3217" t="s">
        <v>959</v>
      </c>
      <c r="H3217" s="30">
        <v>0</v>
      </c>
      <c r="I3217" t="s">
        <v>960</v>
      </c>
      <c r="J3217" s="31">
        <f>ROUND(E3217* H3217,5)</f>
        <v>0</v>
      </c>
      <c r="K3217" s="32"/>
    </row>
    <row r="3218" spans="1:27" x14ac:dyDescent="0.25">
      <c r="D3218" s="33" t="s">
        <v>974</v>
      </c>
      <c r="E3218" s="32"/>
      <c r="H3218" s="32"/>
      <c r="K3218" s="30">
        <f>SUM(J3217:J3217)</f>
        <v>0</v>
      </c>
    </row>
    <row r="3219" spans="1:27" x14ac:dyDescent="0.25">
      <c r="E3219" s="32"/>
      <c r="H3219" s="32"/>
      <c r="K3219" s="32"/>
    </row>
    <row r="3220" spans="1:27" x14ac:dyDescent="0.25">
      <c r="D3220" s="33" t="s">
        <v>976</v>
      </c>
      <c r="E3220" s="32"/>
      <c r="H3220" s="32">
        <v>1.5</v>
      </c>
      <c r="I3220" t="s">
        <v>977</v>
      </c>
      <c r="J3220">
        <f>ROUND(H3220/100*K3215,5)</f>
        <v>0</v>
      </c>
      <c r="K3220" s="32"/>
    </row>
    <row r="3221" spans="1:27" x14ac:dyDescent="0.25">
      <c r="D3221" s="33" t="s">
        <v>975</v>
      </c>
      <c r="E3221" s="32"/>
      <c r="H3221" s="32"/>
      <c r="K3221" s="34">
        <f>SUM(J3212:J3220)</f>
        <v>0</v>
      </c>
    </row>
    <row r="3222" spans="1:27" x14ac:dyDescent="0.25">
      <c r="D3222" s="33" t="s">
        <v>978</v>
      </c>
      <c r="E3222" s="32"/>
      <c r="H3222" s="32"/>
      <c r="K3222" s="34">
        <f>SUM(K3221:K3221)</f>
        <v>0</v>
      </c>
    </row>
    <row r="3224" spans="1:27" ht="45" customHeight="1" x14ac:dyDescent="0.25">
      <c r="A3224" s="25" t="s">
        <v>2012</v>
      </c>
      <c r="B3224" s="25" t="s">
        <v>900</v>
      </c>
      <c r="C3224" s="26" t="s">
        <v>17</v>
      </c>
      <c r="D3224" s="9" t="s">
        <v>901</v>
      </c>
      <c r="E3224" s="8"/>
      <c r="F3224" s="8"/>
      <c r="G3224" s="26"/>
      <c r="H3224" s="27" t="s">
        <v>953</v>
      </c>
      <c r="I3224" s="7">
        <v>1</v>
      </c>
      <c r="J3224" s="6"/>
      <c r="K3224" s="28">
        <f>ROUND(K3235,2)</f>
        <v>0</v>
      </c>
      <c r="L3224" s="26"/>
      <c r="M3224" s="26"/>
      <c r="N3224" s="26"/>
      <c r="O3224" s="26"/>
      <c r="P3224" s="26"/>
      <c r="Q3224" s="26"/>
      <c r="R3224" s="26"/>
      <c r="S3224" s="26"/>
      <c r="T3224" s="26"/>
      <c r="U3224" s="26"/>
      <c r="V3224" s="26"/>
      <c r="W3224" s="26"/>
      <c r="X3224" s="26"/>
      <c r="Y3224" s="26"/>
      <c r="Z3224" s="26"/>
      <c r="AA3224" s="26"/>
    </row>
    <row r="3225" spans="1:27" x14ac:dyDescent="0.25">
      <c r="B3225" s="22" t="s">
        <v>954</v>
      </c>
    </row>
    <row r="3226" spans="1:27" x14ac:dyDescent="0.25">
      <c r="B3226" t="s">
        <v>1602</v>
      </c>
      <c r="C3226" t="s">
        <v>956</v>
      </c>
      <c r="D3226" t="s">
        <v>1603</v>
      </c>
      <c r="E3226" s="29">
        <v>0.05</v>
      </c>
      <c r="F3226" t="s">
        <v>958</v>
      </c>
      <c r="G3226" t="s">
        <v>959</v>
      </c>
      <c r="H3226" s="30">
        <v>0</v>
      </c>
      <c r="I3226" t="s">
        <v>960</v>
      </c>
      <c r="J3226" s="31">
        <f>ROUND(E3226/I3224* H3226,5)</f>
        <v>0</v>
      </c>
      <c r="K3226" s="32"/>
    </row>
    <row r="3227" spans="1:27" x14ac:dyDescent="0.25">
      <c r="B3227" t="s">
        <v>1576</v>
      </c>
      <c r="C3227" t="s">
        <v>956</v>
      </c>
      <c r="D3227" t="s">
        <v>1577</v>
      </c>
      <c r="E3227" s="29">
        <v>0.2</v>
      </c>
      <c r="F3227" t="s">
        <v>958</v>
      </c>
      <c r="G3227" t="s">
        <v>959</v>
      </c>
      <c r="H3227" s="30">
        <v>0</v>
      </c>
      <c r="I3227" t="s">
        <v>960</v>
      </c>
      <c r="J3227" s="31">
        <f>ROUND(E3227/I3224* H3227,5)</f>
        <v>0</v>
      </c>
      <c r="K3227" s="32"/>
    </row>
    <row r="3228" spans="1:27" x14ac:dyDescent="0.25">
      <c r="D3228" s="33" t="s">
        <v>961</v>
      </c>
      <c r="E3228" s="32"/>
      <c r="H3228" s="32"/>
      <c r="K3228" s="30">
        <f>SUM(J3226:J3227)</f>
        <v>0</v>
      </c>
    </row>
    <row r="3229" spans="1:27" x14ac:dyDescent="0.25">
      <c r="B3229" s="22" t="s">
        <v>966</v>
      </c>
      <c r="E3229" s="32"/>
      <c r="H3229" s="32"/>
      <c r="K3229" s="32"/>
    </row>
    <row r="3230" spans="1:27" x14ac:dyDescent="0.25">
      <c r="B3230" t="s">
        <v>2013</v>
      </c>
      <c r="C3230" t="s">
        <v>17</v>
      </c>
      <c r="D3230" t="s">
        <v>2014</v>
      </c>
      <c r="E3230" s="29">
        <v>1</v>
      </c>
      <c r="G3230" t="s">
        <v>959</v>
      </c>
      <c r="H3230" s="30">
        <v>0</v>
      </c>
      <c r="I3230" t="s">
        <v>960</v>
      </c>
      <c r="J3230" s="31">
        <f>ROUND(E3230* H3230,5)</f>
        <v>0</v>
      </c>
      <c r="K3230" s="32"/>
    </row>
    <row r="3231" spans="1:27" x14ac:dyDescent="0.25">
      <c r="D3231" s="33" t="s">
        <v>974</v>
      </c>
      <c r="E3231" s="32"/>
      <c r="H3231" s="32"/>
      <c r="K3231" s="30">
        <f>SUM(J3230:J3230)</f>
        <v>0</v>
      </c>
    </row>
    <row r="3232" spans="1:27" x14ac:dyDescent="0.25">
      <c r="E3232" s="32"/>
      <c r="H3232" s="32"/>
      <c r="K3232" s="32"/>
    </row>
    <row r="3233" spans="1:27" x14ac:dyDescent="0.25">
      <c r="D3233" s="33" t="s">
        <v>976</v>
      </c>
      <c r="E3233" s="32"/>
      <c r="H3233" s="32">
        <v>1.5</v>
      </c>
      <c r="I3233" t="s">
        <v>977</v>
      </c>
      <c r="J3233">
        <f>ROUND(H3233/100*K3228,5)</f>
        <v>0</v>
      </c>
      <c r="K3233" s="32"/>
    </row>
    <row r="3234" spans="1:27" x14ac:dyDescent="0.25">
      <c r="D3234" s="33" t="s">
        <v>975</v>
      </c>
      <c r="E3234" s="32"/>
      <c r="H3234" s="32"/>
      <c r="K3234" s="34">
        <f>SUM(J3225:J3233)</f>
        <v>0</v>
      </c>
    </row>
    <row r="3235" spans="1:27" x14ac:dyDescent="0.25">
      <c r="D3235" s="33" t="s">
        <v>978</v>
      </c>
      <c r="E3235" s="32"/>
      <c r="H3235" s="32"/>
      <c r="K3235" s="34">
        <f>SUM(K3234:K3234)</f>
        <v>0</v>
      </c>
    </row>
    <row r="3237" spans="1:27" ht="45" customHeight="1" x14ac:dyDescent="0.25">
      <c r="A3237" s="25" t="s">
        <v>2015</v>
      </c>
      <c r="B3237" s="25" t="s">
        <v>906</v>
      </c>
      <c r="C3237" s="26" t="s">
        <v>17</v>
      </c>
      <c r="D3237" s="9" t="s">
        <v>907</v>
      </c>
      <c r="E3237" s="8"/>
      <c r="F3237" s="8"/>
      <c r="G3237" s="26"/>
      <c r="H3237" s="27" t="s">
        <v>953</v>
      </c>
      <c r="I3237" s="7">
        <v>1</v>
      </c>
      <c r="J3237" s="6"/>
      <c r="K3237" s="28">
        <f>ROUND(K3248,2)</f>
        <v>0</v>
      </c>
      <c r="L3237" s="26"/>
      <c r="M3237" s="26"/>
      <c r="N3237" s="26"/>
      <c r="O3237" s="26"/>
      <c r="P3237" s="26"/>
      <c r="Q3237" s="26"/>
      <c r="R3237" s="26"/>
      <c r="S3237" s="26"/>
      <c r="T3237" s="26"/>
      <c r="U3237" s="26"/>
      <c r="V3237" s="26"/>
      <c r="W3237" s="26"/>
      <c r="X3237" s="26"/>
      <c r="Y3237" s="26"/>
      <c r="Z3237" s="26"/>
      <c r="AA3237" s="26"/>
    </row>
    <row r="3238" spans="1:27" x14ac:dyDescent="0.25">
      <c r="B3238" s="22" t="s">
        <v>954</v>
      </c>
    </row>
    <row r="3239" spans="1:27" x14ac:dyDescent="0.25">
      <c r="B3239" t="s">
        <v>1576</v>
      </c>
      <c r="C3239" t="s">
        <v>956</v>
      </c>
      <c r="D3239" t="s">
        <v>1577</v>
      </c>
      <c r="E3239" s="29">
        <v>0.2</v>
      </c>
      <c r="F3239" t="s">
        <v>958</v>
      </c>
      <c r="G3239" t="s">
        <v>959</v>
      </c>
      <c r="H3239" s="30">
        <v>0</v>
      </c>
      <c r="I3239" t="s">
        <v>960</v>
      </c>
      <c r="J3239" s="31">
        <f>ROUND(E3239/I3237* H3239,5)</f>
        <v>0</v>
      </c>
      <c r="K3239" s="32"/>
    </row>
    <row r="3240" spans="1:27" x14ac:dyDescent="0.25">
      <c r="B3240" t="s">
        <v>1602</v>
      </c>
      <c r="C3240" t="s">
        <v>956</v>
      </c>
      <c r="D3240" t="s">
        <v>1603</v>
      </c>
      <c r="E3240" s="29">
        <v>0.05</v>
      </c>
      <c r="F3240" t="s">
        <v>958</v>
      </c>
      <c r="G3240" t="s">
        <v>959</v>
      </c>
      <c r="H3240" s="30">
        <v>0</v>
      </c>
      <c r="I3240" t="s">
        <v>960</v>
      </c>
      <c r="J3240" s="31">
        <f>ROUND(E3240/I3237* H3240,5)</f>
        <v>0</v>
      </c>
      <c r="K3240" s="32"/>
    </row>
    <row r="3241" spans="1:27" x14ac:dyDescent="0.25">
      <c r="D3241" s="33" t="s">
        <v>961</v>
      </c>
      <c r="E3241" s="32"/>
      <c r="H3241" s="32"/>
      <c r="K3241" s="30">
        <f>SUM(J3239:J3240)</f>
        <v>0</v>
      </c>
    </row>
    <row r="3242" spans="1:27" x14ac:dyDescent="0.25">
      <c r="B3242" s="22" t="s">
        <v>966</v>
      </c>
      <c r="E3242" s="32"/>
      <c r="H3242" s="32"/>
      <c r="K3242" s="32"/>
    </row>
    <row r="3243" spans="1:27" x14ac:dyDescent="0.25">
      <c r="B3243" t="s">
        <v>2016</v>
      </c>
      <c r="C3243" t="s">
        <v>17</v>
      </c>
      <c r="D3243" t="s">
        <v>2017</v>
      </c>
      <c r="E3243" s="29">
        <v>1</v>
      </c>
      <c r="G3243" t="s">
        <v>959</v>
      </c>
      <c r="H3243" s="30">
        <v>0</v>
      </c>
      <c r="I3243" t="s">
        <v>960</v>
      </c>
      <c r="J3243" s="31">
        <f>ROUND(E3243* H3243,5)</f>
        <v>0</v>
      </c>
      <c r="K3243" s="32"/>
    </row>
    <row r="3244" spans="1:27" x14ac:dyDescent="0.25">
      <c r="D3244" s="33" t="s">
        <v>974</v>
      </c>
      <c r="E3244" s="32"/>
      <c r="H3244" s="32"/>
      <c r="K3244" s="30">
        <f>SUM(J3243:J3243)</f>
        <v>0</v>
      </c>
    </row>
    <row r="3245" spans="1:27" x14ac:dyDescent="0.25">
      <c r="E3245" s="32"/>
      <c r="H3245" s="32"/>
      <c r="K3245" s="32"/>
    </row>
    <row r="3246" spans="1:27" x14ac:dyDescent="0.25">
      <c r="D3246" s="33" t="s">
        <v>976</v>
      </c>
      <c r="E3246" s="32"/>
      <c r="H3246" s="32">
        <v>1.5</v>
      </c>
      <c r="I3246" t="s">
        <v>977</v>
      </c>
      <c r="J3246">
        <f>ROUND(H3246/100*K3241,5)</f>
        <v>0</v>
      </c>
      <c r="K3246" s="32"/>
    </row>
    <row r="3247" spans="1:27" x14ac:dyDescent="0.25">
      <c r="D3247" s="33" t="s">
        <v>975</v>
      </c>
      <c r="E3247" s="32"/>
      <c r="H3247" s="32"/>
      <c r="K3247" s="34">
        <f>SUM(J3238:J3246)</f>
        <v>0</v>
      </c>
    </row>
    <row r="3248" spans="1:27" x14ac:dyDescent="0.25">
      <c r="D3248" s="33" t="s">
        <v>978</v>
      </c>
      <c r="E3248" s="32"/>
      <c r="H3248" s="32"/>
      <c r="K3248" s="34">
        <f>SUM(K3247:K3247)</f>
        <v>0</v>
      </c>
    </row>
    <row r="3250" spans="1:27" ht="45" customHeight="1" x14ac:dyDescent="0.25">
      <c r="A3250" s="25" t="s">
        <v>2018</v>
      </c>
      <c r="B3250" s="25" t="s">
        <v>276</v>
      </c>
      <c r="C3250" s="26" t="s">
        <v>17</v>
      </c>
      <c r="D3250" s="9" t="s">
        <v>277</v>
      </c>
      <c r="E3250" s="8"/>
      <c r="F3250" s="8"/>
      <c r="G3250" s="26"/>
      <c r="H3250" s="27" t="s">
        <v>953</v>
      </c>
      <c r="I3250" s="7">
        <v>1</v>
      </c>
      <c r="J3250" s="6"/>
      <c r="K3250" s="28">
        <f>ROUND(K3260,2)</f>
        <v>0</v>
      </c>
      <c r="L3250" s="26"/>
      <c r="M3250" s="26"/>
      <c r="N3250" s="26"/>
      <c r="O3250" s="26"/>
      <c r="P3250" s="26"/>
      <c r="Q3250" s="26"/>
      <c r="R3250" s="26"/>
      <c r="S3250" s="26"/>
      <c r="T3250" s="26"/>
      <c r="U3250" s="26"/>
      <c r="V3250" s="26"/>
      <c r="W3250" s="26"/>
      <c r="X3250" s="26"/>
      <c r="Y3250" s="26"/>
      <c r="Z3250" s="26"/>
      <c r="AA3250" s="26"/>
    </row>
    <row r="3251" spans="1:27" x14ac:dyDescent="0.25">
      <c r="B3251" s="22" t="s">
        <v>954</v>
      </c>
    </row>
    <row r="3252" spans="1:27" x14ac:dyDescent="0.25">
      <c r="B3252" t="s">
        <v>1401</v>
      </c>
      <c r="C3252" t="s">
        <v>956</v>
      </c>
      <c r="D3252" t="s">
        <v>1402</v>
      </c>
      <c r="E3252" s="29">
        <v>0.35</v>
      </c>
      <c r="F3252" t="s">
        <v>958</v>
      </c>
      <c r="G3252" t="s">
        <v>959</v>
      </c>
      <c r="H3252" s="30">
        <v>0</v>
      </c>
      <c r="I3252" t="s">
        <v>960</v>
      </c>
      <c r="J3252" s="31">
        <f>ROUND(E3252/I3250* H3252,5)</f>
        <v>0</v>
      </c>
      <c r="K3252" s="32"/>
    </row>
    <row r="3253" spans="1:27" x14ac:dyDescent="0.25">
      <c r="D3253" s="33" t="s">
        <v>961</v>
      </c>
      <c r="E3253" s="32"/>
      <c r="H3253" s="32"/>
      <c r="K3253" s="30">
        <f>SUM(J3252:J3252)</f>
        <v>0</v>
      </c>
    </row>
    <row r="3254" spans="1:27" x14ac:dyDescent="0.25">
      <c r="B3254" s="22" t="s">
        <v>966</v>
      </c>
      <c r="E3254" s="32"/>
      <c r="H3254" s="32"/>
      <c r="K3254" s="32"/>
    </row>
    <row r="3255" spans="1:27" x14ac:dyDescent="0.25">
      <c r="B3255" t="s">
        <v>2019</v>
      </c>
      <c r="C3255" t="s">
        <v>17</v>
      </c>
      <c r="D3255" t="s">
        <v>2020</v>
      </c>
      <c r="E3255" s="29">
        <v>1</v>
      </c>
      <c r="G3255" t="s">
        <v>959</v>
      </c>
      <c r="H3255" s="30">
        <v>0</v>
      </c>
      <c r="I3255" t="s">
        <v>960</v>
      </c>
      <c r="J3255" s="31">
        <f>ROUND(E3255* H3255,5)</f>
        <v>0</v>
      </c>
      <c r="K3255" s="32"/>
    </row>
    <row r="3256" spans="1:27" x14ac:dyDescent="0.25">
      <c r="D3256" s="33" t="s">
        <v>974</v>
      </c>
      <c r="E3256" s="32"/>
      <c r="H3256" s="32"/>
      <c r="K3256" s="30">
        <f>SUM(J3255:J3255)</f>
        <v>0</v>
      </c>
    </row>
    <row r="3257" spans="1:27" x14ac:dyDescent="0.25">
      <c r="E3257" s="32"/>
      <c r="H3257" s="32"/>
      <c r="K3257" s="32"/>
    </row>
    <row r="3258" spans="1:27" x14ac:dyDescent="0.25">
      <c r="D3258" s="33" t="s">
        <v>976</v>
      </c>
      <c r="E3258" s="32"/>
      <c r="H3258" s="32">
        <v>1.5</v>
      </c>
      <c r="I3258" t="s">
        <v>977</v>
      </c>
      <c r="J3258">
        <f>ROUND(H3258/100*K3253,5)</f>
        <v>0</v>
      </c>
      <c r="K3258" s="32"/>
    </row>
    <row r="3259" spans="1:27" x14ac:dyDescent="0.25">
      <c r="D3259" s="33" t="s">
        <v>975</v>
      </c>
      <c r="E3259" s="32"/>
      <c r="H3259" s="32"/>
      <c r="K3259" s="34">
        <f>SUM(J3251:J3258)</f>
        <v>0</v>
      </c>
    </row>
    <row r="3260" spans="1:27" x14ac:dyDescent="0.25">
      <c r="D3260" s="33" t="s">
        <v>978</v>
      </c>
      <c r="E3260" s="32"/>
      <c r="H3260" s="32"/>
      <c r="K3260" s="34">
        <f>SUM(K3259:K3259)</f>
        <v>0</v>
      </c>
    </row>
    <row r="3262" spans="1:27" ht="45" customHeight="1" x14ac:dyDescent="0.25">
      <c r="A3262" s="25" t="s">
        <v>2021</v>
      </c>
      <c r="B3262" s="25" t="s">
        <v>272</v>
      </c>
      <c r="C3262" s="26" t="s">
        <v>17</v>
      </c>
      <c r="D3262" s="9" t="s">
        <v>273</v>
      </c>
      <c r="E3262" s="8"/>
      <c r="F3262" s="8"/>
      <c r="G3262" s="26"/>
      <c r="H3262" s="27" t="s">
        <v>953</v>
      </c>
      <c r="I3262" s="7">
        <v>1</v>
      </c>
      <c r="J3262" s="6"/>
      <c r="K3262" s="28">
        <f>ROUND(K3273,2)</f>
        <v>0</v>
      </c>
      <c r="L3262" s="26"/>
      <c r="M3262" s="26"/>
      <c r="N3262" s="26"/>
      <c r="O3262" s="26"/>
      <c r="P3262" s="26"/>
      <c r="Q3262" s="26"/>
      <c r="R3262" s="26"/>
      <c r="S3262" s="26"/>
      <c r="T3262" s="26"/>
      <c r="U3262" s="26"/>
      <c r="V3262" s="26"/>
      <c r="W3262" s="26"/>
      <c r="X3262" s="26"/>
      <c r="Y3262" s="26"/>
      <c r="Z3262" s="26"/>
      <c r="AA3262" s="26"/>
    </row>
    <row r="3263" spans="1:27" x14ac:dyDescent="0.25">
      <c r="B3263" s="22" t="s">
        <v>954</v>
      </c>
    </row>
    <row r="3264" spans="1:27" x14ac:dyDescent="0.25">
      <c r="B3264" t="s">
        <v>1401</v>
      </c>
      <c r="C3264" t="s">
        <v>956</v>
      </c>
      <c r="D3264" t="s">
        <v>1402</v>
      </c>
      <c r="E3264" s="29">
        <v>1</v>
      </c>
      <c r="F3264" t="s">
        <v>958</v>
      </c>
      <c r="G3264" t="s">
        <v>959</v>
      </c>
      <c r="H3264" s="30">
        <v>0</v>
      </c>
      <c r="I3264" t="s">
        <v>960</v>
      </c>
      <c r="J3264" s="31">
        <f>ROUND(E3264/I3262* H3264,5)</f>
        <v>0</v>
      </c>
      <c r="K3264" s="32"/>
    </row>
    <row r="3265" spans="1:27" x14ac:dyDescent="0.25">
      <c r="D3265" s="33" t="s">
        <v>961</v>
      </c>
      <c r="E3265" s="32"/>
      <c r="H3265" s="32"/>
      <c r="K3265" s="30">
        <f>SUM(J3264:J3264)</f>
        <v>0</v>
      </c>
    </row>
    <row r="3266" spans="1:27" x14ac:dyDescent="0.25">
      <c r="B3266" s="22" t="s">
        <v>966</v>
      </c>
      <c r="E3266" s="32"/>
      <c r="H3266" s="32"/>
      <c r="K3266" s="32"/>
    </row>
    <row r="3267" spans="1:27" x14ac:dyDescent="0.25">
      <c r="B3267" t="s">
        <v>2022</v>
      </c>
      <c r="C3267" t="s">
        <v>17</v>
      </c>
      <c r="D3267" t="s">
        <v>2023</v>
      </c>
      <c r="E3267" s="29">
        <v>1</v>
      </c>
      <c r="G3267" t="s">
        <v>959</v>
      </c>
      <c r="H3267" s="30">
        <v>0</v>
      </c>
      <c r="I3267" t="s">
        <v>960</v>
      </c>
      <c r="J3267" s="31">
        <f>ROUND(E3267* H3267,5)</f>
        <v>0</v>
      </c>
      <c r="K3267" s="32"/>
    </row>
    <row r="3268" spans="1:27" x14ac:dyDescent="0.25">
      <c r="B3268" t="s">
        <v>2024</v>
      </c>
      <c r="C3268" t="s">
        <v>17</v>
      </c>
      <c r="D3268" t="s">
        <v>2025</v>
      </c>
      <c r="E3268" s="29">
        <v>1</v>
      </c>
      <c r="G3268" t="s">
        <v>959</v>
      </c>
      <c r="H3268" s="30">
        <v>0</v>
      </c>
      <c r="I3268" t="s">
        <v>960</v>
      </c>
      <c r="J3268" s="31">
        <f>ROUND(E3268* H3268,5)</f>
        <v>0</v>
      </c>
      <c r="K3268" s="32"/>
    </row>
    <row r="3269" spans="1:27" x14ac:dyDescent="0.25">
      <c r="D3269" s="33" t="s">
        <v>974</v>
      </c>
      <c r="E3269" s="32"/>
      <c r="H3269" s="32"/>
      <c r="K3269" s="30">
        <f>SUM(J3267:J3268)</f>
        <v>0</v>
      </c>
    </row>
    <row r="3270" spans="1:27" x14ac:dyDescent="0.25">
      <c r="E3270" s="32"/>
      <c r="H3270" s="32"/>
      <c r="K3270" s="32"/>
    </row>
    <row r="3271" spans="1:27" x14ac:dyDescent="0.25">
      <c r="D3271" s="33" t="s">
        <v>976</v>
      </c>
      <c r="E3271" s="32"/>
      <c r="H3271" s="32">
        <v>1.5</v>
      </c>
      <c r="I3271" t="s">
        <v>977</v>
      </c>
      <c r="J3271">
        <f>ROUND(H3271/100*K3265,5)</f>
        <v>0</v>
      </c>
      <c r="K3271" s="32"/>
    </row>
    <row r="3272" spans="1:27" x14ac:dyDescent="0.25">
      <c r="D3272" s="33" t="s">
        <v>975</v>
      </c>
      <c r="E3272" s="32"/>
      <c r="H3272" s="32"/>
      <c r="K3272" s="34">
        <f>SUM(J3263:J3271)</f>
        <v>0</v>
      </c>
    </row>
    <row r="3273" spans="1:27" x14ac:dyDescent="0.25">
      <c r="D3273" s="33" t="s">
        <v>978</v>
      </c>
      <c r="E3273" s="32"/>
      <c r="H3273" s="32"/>
      <c r="K3273" s="34">
        <f>SUM(K3272:K3272)</f>
        <v>0</v>
      </c>
    </row>
    <row r="3275" spans="1:27" ht="45" customHeight="1" x14ac:dyDescent="0.25">
      <c r="A3275" s="25" t="s">
        <v>2026</v>
      </c>
      <c r="B3275" s="25" t="s">
        <v>274</v>
      </c>
      <c r="C3275" s="26" t="s">
        <v>17</v>
      </c>
      <c r="D3275" s="9" t="s">
        <v>275</v>
      </c>
      <c r="E3275" s="8"/>
      <c r="F3275" s="8"/>
      <c r="G3275" s="26"/>
      <c r="H3275" s="27" t="s">
        <v>953</v>
      </c>
      <c r="I3275" s="7">
        <v>1</v>
      </c>
      <c r="J3275" s="6"/>
      <c r="K3275" s="28">
        <f>ROUND(K3285,2)</f>
        <v>0</v>
      </c>
      <c r="L3275" s="26"/>
      <c r="M3275" s="26"/>
      <c r="N3275" s="26"/>
      <c r="O3275" s="26"/>
      <c r="P3275" s="26"/>
      <c r="Q3275" s="26"/>
      <c r="R3275" s="26"/>
      <c r="S3275" s="26"/>
      <c r="T3275" s="26"/>
      <c r="U3275" s="26"/>
      <c r="V3275" s="26"/>
      <c r="W3275" s="26"/>
      <c r="X3275" s="26"/>
      <c r="Y3275" s="26"/>
      <c r="Z3275" s="26"/>
      <c r="AA3275" s="26"/>
    </row>
    <row r="3276" spans="1:27" x14ac:dyDescent="0.25">
      <c r="B3276" s="22" t="s">
        <v>954</v>
      </c>
    </row>
    <row r="3277" spans="1:27" x14ac:dyDescent="0.25">
      <c r="B3277" t="s">
        <v>1401</v>
      </c>
      <c r="C3277" t="s">
        <v>956</v>
      </c>
      <c r="D3277" t="s">
        <v>1402</v>
      </c>
      <c r="E3277" s="29">
        <v>1</v>
      </c>
      <c r="F3277" t="s">
        <v>958</v>
      </c>
      <c r="G3277" t="s">
        <v>959</v>
      </c>
      <c r="H3277" s="30">
        <v>0</v>
      </c>
      <c r="I3277" t="s">
        <v>960</v>
      </c>
      <c r="J3277" s="31">
        <f>ROUND(E3277/I3275* H3277,5)</f>
        <v>0</v>
      </c>
      <c r="K3277" s="32"/>
    </row>
    <row r="3278" spans="1:27" x14ac:dyDescent="0.25">
      <c r="D3278" s="33" t="s">
        <v>961</v>
      </c>
      <c r="E3278" s="32"/>
      <c r="H3278" s="32"/>
      <c r="K3278" s="30">
        <f>SUM(J3277:J3277)</f>
        <v>0</v>
      </c>
    </row>
    <row r="3279" spans="1:27" x14ac:dyDescent="0.25">
      <c r="B3279" s="22" t="s">
        <v>966</v>
      </c>
      <c r="E3279" s="32"/>
      <c r="H3279" s="32"/>
      <c r="K3279" s="32"/>
    </row>
    <row r="3280" spans="1:27" x14ac:dyDescent="0.25">
      <c r="B3280" t="s">
        <v>2027</v>
      </c>
      <c r="C3280" t="s">
        <v>17</v>
      </c>
      <c r="D3280" t="s">
        <v>275</v>
      </c>
      <c r="E3280" s="29">
        <v>1</v>
      </c>
      <c r="G3280" t="s">
        <v>959</v>
      </c>
      <c r="H3280" s="30">
        <v>0</v>
      </c>
      <c r="I3280" t="s">
        <v>960</v>
      </c>
      <c r="J3280" s="31">
        <f>ROUND(E3280* H3280,5)</f>
        <v>0</v>
      </c>
      <c r="K3280" s="32"/>
    </row>
    <row r="3281" spans="1:27" x14ac:dyDescent="0.25">
      <c r="D3281" s="33" t="s">
        <v>974</v>
      </c>
      <c r="E3281" s="32"/>
      <c r="H3281" s="32"/>
      <c r="K3281" s="30">
        <f>SUM(J3280:J3280)</f>
        <v>0</v>
      </c>
    </row>
    <row r="3282" spans="1:27" x14ac:dyDescent="0.25">
      <c r="E3282" s="32"/>
      <c r="H3282" s="32"/>
      <c r="K3282" s="32"/>
    </row>
    <row r="3283" spans="1:27" x14ac:dyDescent="0.25">
      <c r="D3283" s="33" t="s">
        <v>976</v>
      </c>
      <c r="E3283" s="32"/>
      <c r="H3283" s="32">
        <v>1.5</v>
      </c>
      <c r="I3283" t="s">
        <v>977</v>
      </c>
      <c r="J3283">
        <f>ROUND(H3283/100*K3278,5)</f>
        <v>0</v>
      </c>
      <c r="K3283" s="32"/>
    </row>
    <row r="3284" spans="1:27" x14ac:dyDescent="0.25">
      <c r="D3284" s="33" t="s">
        <v>975</v>
      </c>
      <c r="E3284" s="32"/>
      <c r="H3284" s="32"/>
      <c r="K3284" s="34">
        <f>SUM(J3276:J3283)</f>
        <v>0</v>
      </c>
    </row>
    <row r="3285" spans="1:27" x14ac:dyDescent="0.25">
      <c r="D3285" s="33" t="s">
        <v>978</v>
      </c>
      <c r="E3285" s="32"/>
      <c r="H3285" s="32"/>
      <c r="K3285" s="34">
        <f>SUM(K3284:K3284)</f>
        <v>0</v>
      </c>
    </row>
    <row r="3287" spans="1:27" ht="45" customHeight="1" x14ac:dyDescent="0.25">
      <c r="A3287" s="25" t="s">
        <v>2028</v>
      </c>
      <c r="B3287" s="25" t="s">
        <v>278</v>
      </c>
      <c r="C3287" s="26" t="s">
        <v>17</v>
      </c>
      <c r="D3287" s="9" t="s">
        <v>279</v>
      </c>
      <c r="E3287" s="8"/>
      <c r="F3287" s="8"/>
      <c r="G3287" s="26"/>
      <c r="H3287" s="27" t="s">
        <v>953</v>
      </c>
      <c r="I3287" s="7">
        <v>1</v>
      </c>
      <c r="J3287" s="6"/>
      <c r="K3287" s="28">
        <f>ROUND(K3297,2)</f>
        <v>0</v>
      </c>
      <c r="L3287" s="26"/>
      <c r="M3287" s="26"/>
      <c r="N3287" s="26"/>
      <c r="O3287" s="26"/>
      <c r="P3287" s="26"/>
      <c r="Q3287" s="26"/>
      <c r="R3287" s="26"/>
      <c r="S3287" s="26"/>
      <c r="T3287" s="26"/>
      <c r="U3287" s="26"/>
      <c r="V3287" s="26"/>
      <c r="W3287" s="26"/>
      <c r="X3287" s="26"/>
      <c r="Y3287" s="26"/>
      <c r="Z3287" s="26"/>
      <c r="AA3287" s="26"/>
    </row>
    <row r="3288" spans="1:27" x14ac:dyDescent="0.25">
      <c r="B3288" s="22" t="s">
        <v>954</v>
      </c>
    </row>
    <row r="3289" spans="1:27" x14ac:dyDescent="0.25">
      <c r="B3289" t="s">
        <v>1401</v>
      </c>
      <c r="C3289" t="s">
        <v>956</v>
      </c>
      <c r="D3289" t="s">
        <v>1402</v>
      </c>
      <c r="E3289" s="29">
        <v>1</v>
      </c>
      <c r="F3289" t="s">
        <v>958</v>
      </c>
      <c r="G3289" t="s">
        <v>959</v>
      </c>
      <c r="H3289" s="30">
        <v>0</v>
      </c>
      <c r="I3289" t="s">
        <v>960</v>
      </c>
      <c r="J3289" s="31">
        <f>ROUND(E3289/I3287* H3289,5)</f>
        <v>0</v>
      </c>
      <c r="K3289" s="32"/>
    </row>
    <row r="3290" spans="1:27" x14ac:dyDescent="0.25">
      <c r="D3290" s="33" t="s">
        <v>961</v>
      </c>
      <c r="E3290" s="32"/>
      <c r="H3290" s="32"/>
      <c r="K3290" s="30">
        <f>SUM(J3289:J3289)</f>
        <v>0</v>
      </c>
    </row>
    <row r="3291" spans="1:27" x14ac:dyDescent="0.25">
      <c r="B3291" s="22" t="s">
        <v>966</v>
      </c>
      <c r="E3291" s="32"/>
      <c r="H3291" s="32"/>
      <c r="K3291" s="32"/>
    </row>
    <row r="3292" spans="1:27" x14ac:dyDescent="0.25">
      <c r="B3292" t="s">
        <v>2029</v>
      </c>
      <c r="C3292" t="s">
        <v>17</v>
      </c>
      <c r="D3292" t="s">
        <v>2030</v>
      </c>
      <c r="E3292" s="29">
        <v>1</v>
      </c>
      <c r="G3292" t="s">
        <v>959</v>
      </c>
      <c r="H3292" s="30">
        <v>0</v>
      </c>
      <c r="I3292" t="s">
        <v>960</v>
      </c>
      <c r="J3292" s="31">
        <f>ROUND(E3292* H3292,5)</f>
        <v>0</v>
      </c>
      <c r="K3292" s="32"/>
    </row>
    <row r="3293" spans="1:27" x14ac:dyDescent="0.25">
      <c r="D3293" s="33" t="s">
        <v>974</v>
      </c>
      <c r="E3293" s="32"/>
      <c r="H3293" s="32"/>
      <c r="K3293" s="30">
        <f>SUM(J3292:J3292)</f>
        <v>0</v>
      </c>
    </row>
    <row r="3294" spans="1:27" x14ac:dyDescent="0.25">
      <c r="E3294" s="32"/>
      <c r="H3294" s="32"/>
      <c r="K3294" s="32"/>
    </row>
    <row r="3295" spans="1:27" x14ac:dyDescent="0.25">
      <c r="D3295" s="33" t="s">
        <v>976</v>
      </c>
      <c r="E3295" s="32"/>
      <c r="H3295" s="32">
        <v>1.5</v>
      </c>
      <c r="I3295" t="s">
        <v>977</v>
      </c>
      <c r="J3295">
        <f>ROUND(H3295/100*K3290,5)</f>
        <v>0</v>
      </c>
      <c r="K3295" s="32"/>
    </row>
    <row r="3296" spans="1:27" x14ac:dyDescent="0.25">
      <c r="D3296" s="33" t="s">
        <v>975</v>
      </c>
      <c r="E3296" s="32"/>
      <c r="H3296" s="32"/>
      <c r="K3296" s="34">
        <f>SUM(J3288:J3295)</f>
        <v>0</v>
      </c>
    </row>
    <row r="3297" spans="1:27" x14ac:dyDescent="0.25">
      <c r="D3297" s="33" t="s">
        <v>978</v>
      </c>
      <c r="E3297" s="32"/>
      <c r="H3297" s="32"/>
      <c r="K3297" s="34">
        <f>SUM(K3296:K3296)</f>
        <v>0</v>
      </c>
    </row>
    <row r="3299" spans="1:27" ht="45" customHeight="1" x14ac:dyDescent="0.25">
      <c r="A3299" s="25" t="s">
        <v>2031</v>
      </c>
      <c r="B3299" s="25" t="s">
        <v>268</v>
      </c>
      <c r="C3299" s="26" t="s">
        <v>17</v>
      </c>
      <c r="D3299" s="9" t="s">
        <v>269</v>
      </c>
      <c r="E3299" s="8"/>
      <c r="F3299" s="8"/>
      <c r="G3299" s="26"/>
      <c r="H3299" s="27" t="s">
        <v>953</v>
      </c>
      <c r="I3299" s="7">
        <v>1</v>
      </c>
      <c r="J3299" s="6"/>
      <c r="K3299" s="28">
        <f>ROUND(K3308,2)</f>
        <v>0</v>
      </c>
      <c r="L3299" s="26"/>
      <c r="M3299" s="26"/>
      <c r="N3299" s="26"/>
      <c r="O3299" s="26"/>
      <c r="P3299" s="26"/>
      <c r="Q3299" s="26"/>
      <c r="R3299" s="26"/>
      <c r="S3299" s="26"/>
      <c r="T3299" s="26"/>
      <c r="U3299" s="26"/>
      <c r="V3299" s="26"/>
      <c r="W3299" s="26"/>
      <c r="X3299" s="26"/>
      <c r="Y3299" s="26"/>
      <c r="Z3299" s="26"/>
      <c r="AA3299" s="26"/>
    </row>
    <row r="3300" spans="1:27" x14ac:dyDescent="0.25">
      <c r="B3300" s="22" t="s">
        <v>954</v>
      </c>
    </row>
    <row r="3301" spans="1:27" x14ac:dyDescent="0.25">
      <c r="B3301" t="s">
        <v>1401</v>
      </c>
      <c r="C3301" t="s">
        <v>956</v>
      </c>
      <c r="D3301" t="s">
        <v>1402</v>
      </c>
      <c r="E3301" s="29">
        <v>0.5</v>
      </c>
      <c r="F3301" t="s">
        <v>958</v>
      </c>
      <c r="G3301" t="s">
        <v>959</v>
      </c>
      <c r="H3301" s="30">
        <v>0</v>
      </c>
      <c r="I3301" t="s">
        <v>960</v>
      </c>
      <c r="J3301" s="31">
        <f>ROUND(E3301/I3299* H3301,5)</f>
        <v>0</v>
      </c>
      <c r="K3301" s="32"/>
    </row>
    <row r="3302" spans="1:27" x14ac:dyDescent="0.25">
      <c r="B3302" t="s">
        <v>1399</v>
      </c>
      <c r="C3302" t="s">
        <v>956</v>
      </c>
      <c r="D3302" t="s">
        <v>1400</v>
      </c>
      <c r="E3302" s="29">
        <v>1</v>
      </c>
      <c r="F3302" t="s">
        <v>958</v>
      </c>
      <c r="G3302" t="s">
        <v>959</v>
      </c>
      <c r="H3302" s="30">
        <v>0</v>
      </c>
      <c r="I3302" t="s">
        <v>960</v>
      </c>
      <c r="J3302" s="31">
        <f>ROUND(E3302/I3299* H3302,5)</f>
        <v>0</v>
      </c>
      <c r="K3302" s="32"/>
    </row>
    <row r="3303" spans="1:27" x14ac:dyDescent="0.25">
      <c r="D3303" s="33" t="s">
        <v>961</v>
      </c>
      <c r="E3303" s="32"/>
      <c r="H3303" s="32"/>
      <c r="K3303" s="30">
        <f>SUM(J3301:J3302)</f>
        <v>0</v>
      </c>
    </row>
    <row r="3304" spans="1:27" x14ac:dyDescent="0.25">
      <c r="B3304" s="22" t="s">
        <v>966</v>
      </c>
      <c r="E3304" s="32"/>
      <c r="H3304" s="32"/>
      <c r="K3304" s="32"/>
    </row>
    <row r="3305" spans="1:27" x14ac:dyDescent="0.25">
      <c r="B3305" t="s">
        <v>2032</v>
      </c>
      <c r="C3305" t="s">
        <v>17</v>
      </c>
      <c r="D3305" t="s">
        <v>2033</v>
      </c>
      <c r="E3305" s="29">
        <v>1</v>
      </c>
      <c r="G3305" t="s">
        <v>959</v>
      </c>
      <c r="H3305" s="30">
        <v>0</v>
      </c>
      <c r="I3305" t="s">
        <v>960</v>
      </c>
      <c r="J3305" s="31">
        <f>ROUND(E3305* H3305,5)</f>
        <v>0</v>
      </c>
      <c r="K3305" s="32"/>
    </row>
    <row r="3306" spans="1:27" x14ac:dyDescent="0.25">
      <c r="D3306" s="33" t="s">
        <v>974</v>
      </c>
      <c r="E3306" s="32"/>
      <c r="H3306" s="32"/>
      <c r="K3306" s="30">
        <f>SUM(J3305:J3305)</f>
        <v>0</v>
      </c>
    </row>
    <row r="3307" spans="1:27" x14ac:dyDescent="0.25">
      <c r="D3307" s="33" t="s">
        <v>975</v>
      </c>
      <c r="E3307" s="32"/>
      <c r="H3307" s="32"/>
      <c r="K3307" s="34">
        <f>SUM(J3300:J3306)</f>
        <v>0</v>
      </c>
    </row>
    <row r="3308" spans="1:27" x14ac:dyDescent="0.25">
      <c r="D3308" s="33" t="s">
        <v>978</v>
      </c>
      <c r="E3308" s="32"/>
      <c r="H3308" s="32"/>
      <c r="K3308" s="34">
        <f>SUM(K3307:K3307)</f>
        <v>0</v>
      </c>
    </row>
    <row r="3310" spans="1:27" ht="45" customHeight="1" x14ac:dyDescent="0.25">
      <c r="A3310" s="25" t="s">
        <v>2034</v>
      </c>
      <c r="B3310" s="25" t="s">
        <v>381</v>
      </c>
      <c r="C3310" s="26" t="s">
        <v>17</v>
      </c>
      <c r="D3310" s="9" t="s">
        <v>382</v>
      </c>
      <c r="E3310" s="8"/>
      <c r="F3310" s="8"/>
      <c r="G3310" s="26"/>
      <c r="H3310" s="27" t="s">
        <v>953</v>
      </c>
      <c r="I3310" s="7">
        <v>1</v>
      </c>
      <c r="J3310" s="6"/>
      <c r="K3310" s="28">
        <f>ROUND(K3322,2)</f>
        <v>0</v>
      </c>
      <c r="L3310" s="26"/>
      <c r="M3310" s="26"/>
      <c r="N3310" s="26"/>
      <c r="O3310" s="26"/>
      <c r="P3310" s="26"/>
      <c r="Q3310" s="26"/>
      <c r="R3310" s="26"/>
      <c r="S3310" s="26"/>
      <c r="T3310" s="26"/>
      <c r="U3310" s="26"/>
      <c r="V3310" s="26"/>
      <c r="W3310" s="26"/>
      <c r="X3310" s="26"/>
      <c r="Y3310" s="26"/>
      <c r="Z3310" s="26"/>
      <c r="AA3310" s="26"/>
    </row>
    <row r="3311" spans="1:27" x14ac:dyDescent="0.25">
      <c r="B3311" s="22" t="s">
        <v>954</v>
      </c>
    </row>
    <row r="3312" spans="1:27" x14ac:dyDescent="0.25">
      <c r="B3312" t="s">
        <v>1576</v>
      </c>
      <c r="C3312" t="s">
        <v>956</v>
      </c>
      <c r="D3312" t="s">
        <v>1577</v>
      </c>
      <c r="E3312" s="29">
        <v>4.5</v>
      </c>
      <c r="F3312" t="s">
        <v>958</v>
      </c>
      <c r="G3312" t="s">
        <v>959</v>
      </c>
      <c r="H3312" s="30">
        <v>0</v>
      </c>
      <c r="I3312" t="s">
        <v>960</v>
      </c>
      <c r="J3312" s="31">
        <f>ROUND(E3312/I3310* H3312,5)</f>
        <v>0</v>
      </c>
      <c r="K3312" s="32"/>
    </row>
    <row r="3313" spans="1:27" x14ac:dyDescent="0.25">
      <c r="B3313" t="s">
        <v>1602</v>
      </c>
      <c r="C3313" t="s">
        <v>956</v>
      </c>
      <c r="D3313" t="s">
        <v>1603</v>
      </c>
      <c r="E3313" s="29">
        <v>4.5</v>
      </c>
      <c r="F3313" t="s">
        <v>958</v>
      </c>
      <c r="G3313" t="s">
        <v>959</v>
      </c>
      <c r="H3313" s="30">
        <v>0</v>
      </c>
      <c r="I3313" t="s">
        <v>960</v>
      </c>
      <c r="J3313" s="31">
        <f>ROUND(E3313/I3310* H3313,5)</f>
        <v>0</v>
      </c>
      <c r="K3313" s="32"/>
    </row>
    <row r="3314" spans="1:27" x14ac:dyDescent="0.25">
      <c r="D3314" s="33" t="s">
        <v>961</v>
      </c>
      <c r="E3314" s="32"/>
      <c r="H3314" s="32"/>
      <c r="K3314" s="30">
        <f>SUM(J3312:J3313)</f>
        <v>0</v>
      </c>
    </row>
    <row r="3315" spans="1:27" x14ac:dyDescent="0.25">
      <c r="B3315" s="22" t="s">
        <v>966</v>
      </c>
      <c r="E3315" s="32"/>
      <c r="H3315" s="32"/>
      <c r="K3315" s="32"/>
    </row>
    <row r="3316" spans="1:27" x14ac:dyDescent="0.25">
      <c r="B3316" t="s">
        <v>2035</v>
      </c>
      <c r="C3316" t="s">
        <v>17</v>
      </c>
      <c r="D3316" t="s">
        <v>2036</v>
      </c>
      <c r="E3316" s="29">
        <v>1</v>
      </c>
      <c r="G3316" t="s">
        <v>959</v>
      </c>
      <c r="H3316" s="30">
        <v>0</v>
      </c>
      <c r="I3316" t="s">
        <v>960</v>
      </c>
      <c r="J3316" s="31">
        <f>ROUND(E3316* H3316,5)</f>
        <v>0</v>
      </c>
      <c r="K3316" s="32"/>
    </row>
    <row r="3317" spans="1:27" x14ac:dyDescent="0.25">
      <c r="B3317" t="s">
        <v>2037</v>
      </c>
      <c r="C3317" t="s">
        <v>17</v>
      </c>
      <c r="D3317" t="s">
        <v>2038</v>
      </c>
      <c r="E3317" s="29">
        <v>1</v>
      </c>
      <c r="G3317" t="s">
        <v>959</v>
      </c>
      <c r="H3317" s="30">
        <v>0</v>
      </c>
      <c r="I3317" t="s">
        <v>960</v>
      </c>
      <c r="J3317" s="31">
        <f>ROUND(E3317* H3317,5)</f>
        <v>0</v>
      </c>
      <c r="K3317" s="32"/>
    </row>
    <row r="3318" spans="1:27" x14ac:dyDescent="0.25">
      <c r="B3318" t="s">
        <v>2039</v>
      </c>
      <c r="C3318" t="s">
        <v>17</v>
      </c>
      <c r="D3318" t="s">
        <v>2040</v>
      </c>
      <c r="E3318" s="29">
        <v>1</v>
      </c>
      <c r="G3318" t="s">
        <v>959</v>
      </c>
      <c r="H3318" s="30">
        <v>0</v>
      </c>
      <c r="I3318" t="s">
        <v>960</v>
      </c>
      <c r="J3318" s="31">
        <f>ROUND(E3318* H3318,5)</f>
        <v>0</v>
      </c>
      <c r="K3318" s="32"/>
    </row>
    <row r="3319" spans="1:27" x14ac:dyDescent="0.25">
      <c r="B3319" t="s">
        <v>2041</v>
      </c>
      <c r="C3319" t="s">
        <v>17</v>
      </c>
      <c r="D3319" t="s">
        <v>2042</v>
      </c>
      <c r="E3319" s="29">
        <v>1</v>
      </c>
      <c r="G3319" t="s">
        <v>959</v>
      </c>
      <c r="H3319" s="30">
        <v>0</v>
      </c>
      <c r="I3319" t="s">
        <v>960</v>
      </c>
      <c r="J3319" s="31">
        <f>ROUND(E3319* H3319,5)</f>
        <v>0</v>
      </c>
      <c r="K3319" s="32"/>
    </row>
    <row r="3320" spans="1:27" x14ac:dyDescent="0.25">
      <c r="D3320" s="33" t="s">
        <v>974</v>
      </c>
      <c r="E3320" s="32"/>
      <c r="H3320" s="32"/>
      <c r="K3320" s="30">
        <f>SUM(J3316:J3319)</f>
        <v>0</v>
      </c>
    </row>
    <row r="3321" spans="1:27" x14ac:dyDescent="0.25">
      <c r="D3321" s="33" t="s">
        <v>975</v>
      </c>
      <c r="E3321" s="32"/>
      <c r="H3321" s="32"/>
      <c r="K3321" s="34">
        <f>SUM(J3311:J3320)</f>
        <v>0</v>
      </c>
    </row>
    <row r="3322" spans="1:27" x14ac:dyDescent="0.25">
      <c r="D3322" s="33" t="s">
        <v>978</v>
      </c>
      <c r="E3322" s="32"/>
      <c r="H3322" s="32"/>
      <c r="K3322" s="34">
        <f>SUM(K3321:K3321)</f>
        <v>0</v>
      </c>
    </row>
    <row r="3324" spans="1:27" ht="45" customHeight="1" x14ac:dyDescent="0.25">
      <c r="A3324" s="25" t="s">
        <v>2043</v>
      </c>
      <c r="B3324" s="25" t="s">
        <v>387</v>
      </c>
      <c r="C3324" s="26" t="s">
        <v>17</v>
      </c>
      <c r="D3324" s="9" t="s">
        <v>388</v>
      </c>
      <c r="E3324" s="8"/>
      <c r="F3324" s="8"/>
      <c r="G3324" s="26"/>
      <c r="H3324" s="27" t="s">
        <v>953</v>
      </c>
      <c r="I3324" s="7">
        <v>1</v>
      </c>
      <c r="J3324" s="6"/>
      <c r="K3324" s="28">
        <f>ROUND(K3336,2)</f>
        <v>0</v>
      </c>
      <c r="L3324" s="26"/>
      <c r="M3324" s="26"/>
      <c r="N3324" s="26"/>
      <c r="O3324" s="26"/>
      <c r="P3324" s="26"/>
      <c r="Q3324" s="26"/>
      <c r="R3324" s="26"/>
      <c r="S3324" s="26"/>
      <c r="T3324" s="26"/>
      <c r="U3324" s="26"/>
      <c r="V3324" s="26"/>
      <c r="W3324" s="26"/>
      <c r="X3324" s="26"/>
      <c r="Y3324" s="26"/>
      <c r="Z3324" s="26"/>
      <c r="AA3324" s="26"/>
    </row>
    <row r="3325" spans="1:27" x14ac:dyDescent="0.25">
      <c r="B3325" s="22" t="s">
        <v>954</v>
      </c>
    </row>
    <row r="3326" spans="1:27" x14ac:dyDescent="0.25">
      <c r="B3326" t="s">
        <v>1602</v>
      </c>
      <c r="C3326" t="s">
        <v>956</v>
      </c>
      <c r="D3326" t="s">
        <v>1603</v>
      </c>
      <c r="E3326" s="29">
        <v>4.5</v>
      </c>
      <c r="F3326" t="s">
        <v>958</v>
      </c>
      <c r="G3326" t="s">
        <v>959</v>
      </c>
      <c r="H3326" s="30">
        <v>0</v>
      </c>
      <c r="I3326" t="s">
        <v>960</v>
      </c>
      <c r="J3326" s="31">
        <f>ROUND(E3326/I3324* H3326,5)</f>
        <v>0</v>
      </c>
      <c r="K3326" s="32"/>
    </row>
    <row r="3327" spans="1:27" x14ac:dyDescent="0.25">
      <c r="B3327" t="s">
        <v>1576</v>
      </c>
      <c r="C3327" t="s">
        <v>956</v>
      </c>
      <c r="D3327" t="s">
        <v>1577</v>
      </c>
      <c r="E3327" s="29">
        <v>4.5</v>
      </c>
      <c r="F3327" t="s">
        <v>958</v>
      </c>
      <c r="G3327" t="s">
        <v>959</v>
      </c>
      <c r="H3327" s="30">
        <v>0</v>
      </c>
      <c r="I3327" t="s">
        <v>960</v>
      </c>
      <c r="J3327" s="31">
        <f>ROUND(E3327/I3324* H3327,5)</f>
        <v>0</v>
      </c>
      <c r="K3327" s="32"/>
    </row>
    <row r="3328" spans="1:27" x14ac:dyDescent="0.25">
      <c r="D3328" s="33" t="s">
        <v>961</v>
      </c>
      <c r="E3328" s="32"/>
      <c r="H3328" s="32"/>
      <c r="K3328" s="30">
        <f>SUM(J3326:J3327)</f>
        <v>0</v>
      </c>
    </row>
    <row r="3329" spans="1:27" x14ac:dyDescent="0.25">
      <c r="B3329" s="22" t="s">
        <v>966</v>
      </c>
      <c r="E3329" s="32"/>
      <c r="H3329" s="32"/>
      <c r="K3329" s="32"/>
    </row>
    <row r="3330" spans="1:27" x14ac:dyDescent="0.25">
      <c r="B3330" t="s">
        <v>2037</v>
      </c>
      <c r="C3330" t="s">
        <v>17</v>
      </c>
      <c r="D3330" t="s">
        <v>2038</v>
      </c>
      <c r="E3330" s="29">
        <v>1</v>
      </c>
      <c r="G3330" t="s">
        <v>959</v>
      </c>
      <c r="H3330" s="30">
        <v>0</v>
      </c>
      <c r="I3330" t="s">
        <v>960</v>
      </c>
      <c r="J3330" s="31">
        <f>ROUND(E3330* H3330,5)</f>
        <v>0</v>
      </c>
      <c r="K3330" s="32"/>
    </row>
    <row r="3331" spans="1:27" x14ac:dyDescent="0.25">
      <c r="B3331" t="s">
        <v>2041</v>
      </c>
      <c r="C3331" t="s">
        <v>17</v>
      </c>
      <c r="D3331" t="s">
        <v>2042</v>
      </c>
      <c r="E3331" s="29">
        <v>1</v>
      </c>
      <c r="G3331" t="s">
        <v>959</v>
      </c>
      <c r="H3331" s="30">
        <v>0</v>
      </c>
      <c r="I3331" t="s">
        <v>960</v>
      </c>
      <c r="J3331" s="31">
        <f>ROUND(E3331* H3331,5)</f>
        <v>0</v>
      </c>
      <c r="K3331" s="32"/>
    </row>
    <row r="3332" spans="1:27" x14ac:dyDescent="0.25">
      <c r="B3332" t="s">
        <v>2035</v>
      </c>
      <c r="C3332" t="s">
        <v>17</v>
      </c>
      <c r="D3332" t="s">
        <v>2036</v>
      </c>
      <c r="E3332" s="29">
        <v>1</v>
      </c>
      <c r="G3332" t="s">
        <v>959</v>
      </c>
      <c r="H3332" s="30">
        <v>0</v>
      </c>
      <c r="I3332" t="s">
        <v>960</v>
      </c>
      <c r="J3332" s="31">
        <f>ROUND(E3332* H3332,5)</f>
        <v>0</v>
      </c>
      <c r="K3332" s="32"/>
    </row>
    <row r="3333" spans="1:27" x14ac:dyDescent="0.25">
      <c r="B3333" t="s">
        <v>2044</v>
      </c>
      <c r="C3333" t="s">
        <v>17</v>
      </c>
      <c r="D3333" t="s">
        <v>2040</v>
      </c>
      <c r="E3333" s="29">
        <v>1</v>
      </c>
      <c r="G3333" t="s">
        <v>959</v>
      </c>
      <c r="H3333" s="30">
        <v>0</v>
      </c>
      <c r="I3333" t="s">
        <v>960</v>
      </c>
      <c r="J3333" s="31">
        <f>ROUND(E3333* H3333,5)</f>
        <v>0</v>
      </c>
      <c r="K3333" s="32"/>
    </row>
    <row r="3334" spans="1:27" x14ac:dyDescent="0.25">
      <c r="D3334" s="33" t="s">
        <v>974</v>
      </c>
      <c r="E3334" s="32"/>
      <c r="H3334" s="32"/>
      <c r="K3334" s="30">
        <f>SUM(J3330:J3333)</f>
        <v>0</v>
      </c>
    </row>
    <row r="3335" spans="1:27" x14ac:dyDescent="0.25">
      <c r="D3335" s="33" t="s">
        <v>975</v>
      </c>
      <c r="E3335" s="32"/>
      <c r="H3335" s="32"/>
      <c r="K3335" s="34">
        <f>SUM(J3325:J3334)</f>
        <v>0</v>
      </c>
    </row>
    <row r="3336" spans="1:27" x14ac:dyDescent="0.25">
      <c r="D3336" s="33" t="s">
        <v>978</v>
      </c>
      <c r="E3336" s="32"/>
      <c r="H3336" s="32"/>
      <c r="K3336" s="34">
        <f>SUM(K3335:K3335)</f>
        <v>0</v>
      </c>
    </row>
    <row r="3338" spans="1:27" ht="45" customHeight="1" x14ac:dyDescent="0.25">
      <c r="A3338" s="25" t="s">
        <v>2045</v>
      </c>
      <c r="B3338" s="25" t="s">
        <v>558</v>
      </c>
      <c r="C3338" s="26" t="s">
        <v>17</v>
      </c>
      <c r="D3338" s="9" t="s">
        <v>559</v>
      </c>
      <c r="E3338" s="8"/>
      <c r="F3338" s="8"/>
      <c r="G3338" s="26"/>
      <c r="H3338" s="27" t="s">
        <v>953</v>
      </c>
      <c r="I3338" s="7">
        <v>1</v>
      </c>
      <c r="J3338" s="6"/>
      <c r="K3338" s="28">
        <f>ROUND(K3349,2)</f>
        <v>0</v>
      </c>
      <c r="L3338" s="26"/>
      <c r="M3338" s="26"/>
      <c r="N3338" s="26"/>
      <c r="O3338" s="26"/>
      <c r="P3338" s="26"/>
      <c r="Q3338" s="26"/>
      <c r="R3338" s="26"/>
      <c r="S3338" s="26"/>
      <c r="T3338" s="26"/>
      <c r="U3338" s="26"/>
      <c r="V3338" s="26"/>
      <c r="W3338" s="26"/>
      <c r="X3338" s="26"/>
      <c r="Y3338" s="26"/>
      <c r="Z3338" s="26"/>
      <c r="AA3338" s="26"/>
    </row>
    <row r="3339" spans="1:27" x14ac:dyDescent="0.25">
      <c r="B3339" s="22" t="s">
        <v>954</v>
      </c>
    </row>
    <row r="3340" spans="1:27" x14ac:dyDescent="0.25">
      <c r="B3340" t="s">
        <v>1602</v>
      </c>
      <c r="C3340" t="s">
        <v>956</v>
      </c>
      <c r="D3340" t="s">
        <v>1603</v>
      </c>
      <c r="E3340" s="29">
        <v>5</v>
      </c>
      <c r="F3340" t="s">
        <v>958</v>
      </c>
      <c r="G3340" t="s">
        <v>959</v>
      </c>
      <c r="H3340" s="30">
        <v>0</v>
      </c>
      <c r="I3340" t="s">
        <v>960</v>
      </c>
      <c r="J3340" s="31">
        <f>ROUND(E3340/I3338* H3340,5)</f>
        <v>0</v>
      </c>
      <c r="K3340" s="32"/>
    </row>
    <row r="3341" spans="1:27" x14ac:dyDescent="0.25">
      <c r="B3341" t="s">
        <v>1576</v>
      </c>
      <c r="C3341" t="s">
        <v>956</v>
      </c>
      <c r="D3341" t="s">
        <v>1577</v>
      </c>
      <c r="E3341" s="29">
        <v>5</v>
      </c>
      <c r="F3341" t="s">
        <v>958</v>
      </c>
      <c r="G3341" t="s">
        <v>959</v>
      </c>
      <c r="H3341" s="30">
        <v>0</v>
      </c>
      <c r="I3341" t="s">
        <v>960</v>
      </c>
      <c r="J3341" s="31">
        <f>ROUND(E3341/I3338* H3341,5)</f>
        <v>0</v>
      </c>
      <c r="K3341" s="32"/>
    </row>
    <row r="3342" spans="1:27" x14ac:dyDescent="0.25">
      <c r="D3342" s="33" t="s">
        <v>961</v>
      </c>
      <c r="E3342" s="32"/>
      <c r="H3342" s="32"/>
      <c r="K3342" s="30">
        <f>SUM(J3340:J3341)</f>
        <v>0</v>
      </c>
    </row>
    <row r="3343" spans="1:27" x14ac:dyDescent="0.25">
      <c r="B3343" s="22" t="s">
        <v>966</v>
      </c>
      <c r="E3343" s="32"/>
      <c r="H3343" s="32"/>
      <c r="K3343" s="32"/>
    </row>
    <row r="3344" spans="1:27" x14ac:dyDescent="0.25">
      <c r="B3344" t="s">
        <v>2046</v>
      </c>
      <c r="C3344" t="s">
        <v>17</v>
      </c>
      <c r="D3344" t="s">
        <v>2047</v>
      </c>
      <c r="E3344" s="29">
        <v>1</v>
      </c>
      <c r="G3344" t="s">
        <v>959</v>
      </c>
      <c r="H3344" s="30">
        <v>0</v>
      </c>
      <c r="I3344" t="s">
        <v>960</v>
      </c>
      <c r="J3344" s="31">
        <f>ROUND(E3344* H3344,5)</f>
        <v>0</v>
      </c>
      <c r="K3344" s="32"/>
    </row>
    <row r="3345" spans="1:27" x14ac:dyDescent="0.25">
      <c r="D3345" s="33" t="s">
        <v>974</v>
      </c>
      <c r="E3345" s="32"/>
      <c r="H3345" s="32"/>
      <c r="K3345" s="30">
        <f>SUM(J3344:J3344)</f>
        <v>0</v>
      </c>
    </row>
    <row r="3346" spans="1:27" x14ac:dyDescent="0.25">
      <c r="E3346" s="32"/>
      <c r="H3346" s="32"/>
      <c r="K3346" s="32"/>
    </row>
    <row r="3347" spans="1:27" x14ac:dyDescent="0.25">
      <c r="D3347" s="33" t="s">
        <v>976</v>
      </c>
      <c r="E3347" s="32"/>
      <c r="H3347" s="32">
        <v>2.5</v>
      </c>
      <c r="I3347" t="s">
        <v>977</v>
      </c>
      <c r="J3347">
        <f>ROUND(H3347/100*K3342,5)</f>
        <v>0</v>
      </c>
      <c r="K3347" s="32"/>
    </row>
    <row r="3348" spans="1:27" x14ac:dyDescent="0.25">
      <c r="D3348" s="33" t="s">
        <v>975</v>
      </c>
      <c r="E3348" s="32"/>
      <c r="H3348" s="32"/>
      <c r="K3348" s="34">
        <f>SUM(J3339:J3347)</f>
        <v>0</v>
      </c>
    </row>
    <row r="3349" spans="1:27" x14ac:dyDescent="0.25">
      <c r="D3349" s="33" t="s">
        <v>978</v>
      </c>
      <c r="E3349" s="32"/>
      <c r="H3349" s="32"/>
      <c r="K3349" s="34">
        <f>SUM(K3348:K3348)</f>
        <v>0</v>
      </c>
    </row>
    <row r="3351" spans="1:27" ht="45" customHeight="1" x14ac:dyDescent="0.25">
      <c r="A3351" s="25" t="s">
        <v>2048</v>
      </c>
      <c r="B3351" s="25" t="s">
        <v>345</v>
      </c>
      <c r="C3351" s="26" t="s">
        <v>17</v>
      </c>
      <c r="D3351" s="9" t="s">
        <v>346</v>
      </c>
      <c r="E3351" s="8"/>
      <c r="F3351" s="8"/>
      <c r="G3351" s="26"/>
      <c r="H3351" s="27" t="s">
        <v>953</v>
      </c>
      <c r="I3351" s="7">
        <v>1</v>
      </c>
      <c r="J3351" s="6"/>
      <c r="K3351" s="28">
        <f>ROUND(K3360,2)</f>
        <v>0</v>
      </c>
      <c r="L3351" s="26"/>
      <c r="M3351" s="26"/>
      <c r="N3351" s="26"/>
      <c r="O3351" s="26"/>
      <c r="P3351" s="26"/>
      <c r="Q3351" s="26"/>
      <c r="R3351" s="26"/>
      <c r="S3351" s="26"/>
      <c r="T3351" s="26"/>
      <c r="U3351" s="26"/>
      <c r="V3351" s="26"/>
      <c r="W3351" s="26"/>
      <c r="X3351" s="26"/>
      <c r="Y3351" s="26"/>
      <c r="Z3351" s="26"/>
      <c r="AA3351" s="26"/>
    </row>
    <row r="3352" spans="1:27" x14ac:dyDescent="0.25">
      <c r="B3352" s="22" t="s">
        <v>954</v>
      </c>
    </row>
    <row r="3353" spans="1:27" x14ac:dyDescent="0.25">
      <c r="B3353" t="s">
        <v>1602</v>
      </c>
      <c r="C3353" t="s">
        <v>956</v>
      </c>
      <c r="D3353" t="s">
        <v>1603</v>
      </c>
      <c r="E3353" s="29">
        <v>0.05</v>
      </c>
      <c r="F3353" t="s">
        <v>958</v>
      </c>
      <c r="G3353" t="s">
        <v>959</v>
      </c>
      <c r="H3353" s="30">
        <v>0</v>
      </c>
      <c r="I3353" t="s">
        <v>960</v>
      </c>
      <c r="J3353" s="31">
        <f>ROUND(E3353/I3351* H3353,5)</f>
        <v>0</v>
      </c>
      <c r="K3353" s="32"/>
    </row>
    <row r="3354" spans="1:27" x14ac:dyDescent="0.25">
      <c r="B3354" t="s">
        <v>1576</v>
      </c>
      <c r="C3354" t="s">
        <v>956</v>
      </c>
      <c r="D3354" t="s">
        <v>1577</v>
      </c>
      <c r="E3354" s="29">
        <v>0.2</v>
      </c>
      <c r="F3354" t="s">
        <v>958</v>
      </c>
      <c r="G3354" t="s">
        <v>959</v>
      </c>
      <c r="H3354" s="30">
        <v>0</v>
      </c>
      <c r="I3354" t="s">
        <v>960</v>
      </c>
      <c r="J3354" s="31">
        <f>ROUND(E3354/I3351* H3354,5)</f>
        <v>0</v>
      </c>
      <c r="K3354" s="32"/>
    </row>
    <row r="3355" spans="1:27" x14ac:dyDescent="0.25">
      <c r="D3355" s="33" t="s">
        <v>961</v>
      </c>
      <c r="E3355" s="32"/>
      <c r="H3355" s="32"/>
      <c r="K3355" s="30">
        <f>SUM(J3353:J3354)</f>
        <v>0</v>
      </c>
    </row>
    <row r="3356" spans="1:27" x14ac:dyDescent="0.25">
      <c r="B3356" s="22" t="s">
        <v>966</v>
      </c>
      <c r="E3356" s="32"/>
      <c r="H3356" s="32"/>
      <c r="K3356" s="32"/>
    </row>
    <row r="3357" spans="1:27" x14ac:dyDescent="0.25">
      <c r="B3357" t="s">
        <v>2049</v>
      </c>
      <c r="C3357" t="s">
        <v>17</v>
      </c>
      <c r="D3357" t="s">
        <v>2050</v>
      </c>
      <c r="E3357" s="29">
        <v>1</v>
      </c>
      <c r="G3357" t="s">
        <v>959</v>
      </c>
      <c r="H3357" s="30">
        <v>0</v>
      </c>
      <c r="I3357" t="s">
        <v>960</v>
      </c>
      <c r="J3357" s="31">
        <f>ROUND(E3357* H3357,5)</f>
        <v>0</v>
      </c>
      <c r="K3357" s="32"/>
    </row>
    <row r="3358" spans="1:27" x14ac:dyDescent="0.25">
      <c r="D3358" s="33" t="s">
        <v>974</v>
      </c>
      <c r="E3358" s="32"/>
      <c r="H3358" s="32"/>
      <c r="K3358" s="30">
        <f>SUM(J3357:J3357)</f>
        <v>0</v>
      </c>
    </row>
    <row r="3359" spans="1:27" x14ac:dyDescent="0.25">
      <c r="D3359" s="33" t="s">
        <v>975</v>
      </c>
      <c r="E3359" s="32"/>
      <c r="H3359" s="32"/>
      <c r="K3359" s="34">
        <f>SUM(J3352:J3358)</f>
        <v>0</v>
      </c>
    </row>
    <row r="3360" spans="1:27" x14ac:dyDescent="0.25">
      <c r="D3360" s="33" t="s">
        <v>978</v>
      </c>
      <c r="E3360" s="32"/>
      <c r="H3360" s="32"/>
      <c r="K3360" s="34">
        <f>SUM(K3359:K3359)</f>
        <v>0</v>
      </c>
    </row>
    <row r="3362" spans="1:27" ht="45" customHeight="1" x14ac:dyDescent="0.25">
      <c r="A3362" s="25" t="s">
        <v>2051</v>
      </c>
      <c r="B3362" s="25" t="s">
        <v>690</v>
      </c>
      <c r="C3362" s="26" t="s">
        <v>17</v>
      </c>
      <c r="D3362" s="9" t="s">
        <v>691</v>
      </c>
      <c r="E3362" s="8"/>
      <c r="F3362" s="8"/>
      <c r="G3362" s="26"/>
      <c r="H3362" s="27" t="s">
        <v>953</v>
      </c>
      <c r="I3362" s="7">
        <v>1</v>
      </c>
      <c r="J3362" s="6"/>
      <c r="K3362" s="28">
        <f>ROUND(K3374,2)</f>
        <v>0</v>
      </c>
      <c r="L3362" s="26"/>
      <c r="M3362" s="26"/>
      <c r="N3362" s="26"/>
      <c r="O3362" s="26"/>
      <c r="P3362" s="26"/>
      <c r="Q3362" s="26"/>
      <c r="R3362" s="26"/>
      <c r="S3362" s="26"/>
      <c r="T3362" s="26"/>
      <c r="U3362" s="26"/>
      <c r="V3362" s="26"/>
      <c r="W3362" s="26"/>
      <c r="X3362" s="26"/>
      <c r="Y3362" s="26"/>
      <c r="Z3362" s="26"/>
      <c r="AA3362" s="26"/>
    </row>
    <row r="3363" spans="1:27" x14ac:dyDescent="0.25">
      <c r="B3363" s="22" t="s">
        <v>954</v>
      </c>
    </row>
    <row r="3364" spans="1:27" x14ac:dyDescent="0.25">
      <c r="B3364" t="s">
        <v>1005</v>
      </c>
      <c r="C3364" t="s">
        <v>956</v>
      </c>
      <c r="D3364" t="s">
        <v>1006</v>
      </c>
      <c r="E3364" s="29">
        <v>2.5</v>
      </c>
      <c r="F3364" t="s">
        <v>958</v>
      </c>
      <c r="G3364" t="s">
        <v>959</v>
      </c>
      <c r="H3364" s="30">
        <v>0</v>
      </c>
      <c r="I3364" t="s">
        <v>960</v>
      </c>
      <c r="J3364" s="31">
        <f>ROUND(E3364/I3362* H3364,5)</f>
        <v>0</v>
      </c>
      <c r="K3364" s="32"/>
    </row>
    <row r="3365" spans="1:27" x14ac:dyDescent="0.25">
      <c r="B3365" t="s">
        <v>1007</v>
      </c>
      <c r="C3365" t="s">
        <v>956</v>
      </c>
      <c r="D3365" t="s">
        <v>1008</v>
      </c>
      <c r="E3365" s="29">
        <v>2.5</v>
      </c>
      <c r="F3365" t="s">
        <v>958</v>
      </c>
      <c r="G3365" t="s">
        <v>959</v>
      </c>
      <c r="H3365" s="30">
        <v>0</v>
      </c>
      <c r="I3365" t="s">
        <v>960</v>
      </c>
      <c r="J3365" s="31">
        <f>ROUND(E3365/I3362* H3365,5)</f>
        <v>0</v>
      </c>
      <c r="K3365" s="32"/>
    </row>
    <row r="3366" spans="1:27" x14ac:dyDescent="0.25">
      <c r="D3366" s="33" t="s">
        <v>961</v>
      </c>
      <c r="E3366" s="32"/>
      <c r="H3366" s="32"/>
      <c r="K3366" s="30">
        <f>SUM(J3364:J3365)</f>
        <v>0</v>
      </c>
    </row>
    <row r="3367" spans="1:27" x14ac:dyDescent="0.25">
      <c r="B3367" s="22" t="s">
        <v>966</v>
      </c>
      <c r="E3367" s="32"/>
      <c r="H3367" s="32"/>
      <c r="K3367" s="32"/>
    </row>
    <row r="3368" spans="1:27" x14ac:dyDescent="0.25">
      <c r="B3368" t="s">
        <v>2052</v>
      </c>
      <c r="C3368" t="s">
        <v>17</v>
      </c>
      <c r="D3368" t="s">
        <v>2053</v>
      </c>
      <c r="E3368" s="29">
        <v>1</v>
      </c>
      <c r="G3368" t="s">
        <v>959</v>
      </c>
      <c r="H3368" s="30">
        <v>0</v>
      </c>
      <c r="I3368" t="s">
        <v>960</v>
      </c>
      <c r="J3368" s="31">
        <f>ROUND(E3368* H3368,5)</f>
        <v>0</v>
      </c>
      <c r="K3368" s="32"/>
    </row>
    <row r="3369" spans="1:27" x14ac:dyDescent="0.25">
      <c r="B3369" t="s">
        <v>2054</v>
      </c>
      <c r="C3369" t="s">
        <v>17</v>
      </c>
      <c r="D3369" t="s">
        <v>2055</v>
      </c>
      <c r="E3369" s="29">
        <v>1</v>
      </c>
      <c r="G3369" t="s">
        <v>959</v>
      </c>
      <c r="H3369" s="30">
        <v>0</v>
      </c>
      <c r="I3369" t="s">
        <v>960</v>
      </c>
      <c r="J3369" s="31">
        <f>ROUND(E3369* H3369,5)</f>
        <v>0</v>
      </c>
      <c r="K3369" s="32"/>
    </row>
    <row r="3370" spans="1:27" x14ac:dyDescent="0.25">
      <c r="D3370" s="33" t="s">
        <v>974</v>
      </c>
      <c r="E3370" s="32"/>
      <c r="H3370" s="32"/>
      <c r="K3370" s="30">
        <f>SUM(J3368:J3369)</f>
        <v>0</v>
      </c>
    </row>
    <row r="3371" spans="1:27" x14ac:dyDescent="0.25">
      <c r="E3371" s="32"/>
      <c r="H3371" s="32"/>
      <c r="K3371" s="32"/>
    </row>
    <row r="3372" spans="1:27" x14ac:dyDescent="0.25">
      <c r="D3372" s="33" t="s">
        <v>976</v>
      </c>
      <c r="E3372" s="32"/>
      <c r="H3372" s="32">
        <v>1.5</v>
      </c>
      <c r="I3372" t="s">
        <v>977</v>
      </c>
      <c r="J3372">
        <f>ROUND(H3372/100*K3366,5)</f>
        <v>0</v>
      </c>
      <c r="K3372" s="32"/>
    </row>
    <row r="3373" spans="1:27" x14ac:dyDescent="0.25">
      <c r="D3373" s="33" t="s">
        <v>975</v>
      </c>
      <c r="E3373" s="32"/>
      <c r="H3373" s="32"/>
      <c r="K3373" s="34">
        <f>SUM(J3363:J3372)</f>
        <v>0</v>
      </c>
    </row>
    <row r="3374" spans="1:27" x14ac:dyDescent="0.25">
      <c r="D3374" s="33" t="s">
        <v>978</v>
      </c>
      <c r="E3374" s="32"/>
      <c r="H3374" s="32"/>
      <c r="K3374" s="34">
        <f>SUM(K3373:K3373)</f>
        <v>0</v>
      </c>
    </row>
    <row r="3376" spans="1:27" ht="45" customHeight="1" x14ac:dyDescent="0.25">
      <c r="A3376" s="25" t="s">
        <v>2056</v>
      </c>
      <c r="B3376" s="25" t="s">
        <v>682</v>
      </c>
      <c r="C3376" s="26" t="s">
        <v>17</v>
      </c>
      <c r="D3376" s="9" t="s">
        <v>683</v>
      </c>
      <c r="E3376" s="8"/>
      <c r="F3376" s="8"/>
      <c r="G3376" s="26"/>
      <c r="H3376" s="27" t="s">
        <v>953</v>
      </c>
      <c r="I3376" s="7">
        <v>1</v>
      </c>
      <c r="J3376" s="6"/>
      <c r="K3376" s="28">
        <f>ROUND(K3387,2)</f>
        <v>0</v>
      </c>
      <c r="L3376" s="26"/>
      <c r="M3376" s="26"/>
      <c r="N3376" s="26"/>
      <c r="O3376" s="26"/>
      <c r="P3376" s="26"/>
      <c r="Q3376" s="26"/>
      <c r="R3376" s="26"/>
      <c r="S3376" s="26"/>
      <c r="T3376" s="26"/>
      <c r="U3376" s="26"/>
      <c r="V3376" s="26"/>
      <c r="W3376" s="26"/>
      <c r="X3376" s="26"/>
      <c r="Y3376" s="26"/>
      <c r="Z3376" s="26"/>
      <c r="AA3376" s="26"/>
    </row>
    <row r="3377" spans="1:27" x14ac:dyDescent="0.25">
      <c r="B3377" s="22" t="s">
        <v>954</v>
      </c>
    </row>
    <row r="3378" spans="1:27" x14ac:dyDescent="0.25">
      <c r="B3378" t="s">
        <v>1007</v>
      </c>
      <c r="C3378" t="s">
        <v>956</v>
      </c>
      <c r="D3378" t="s">
        <v>1008</v>
      </c>
      <c r="E3378" s="29">
        <v>0.5</v>
      </c>
      <c r="F3378" t="s">
        <v>958</v>
      </c>
      <c r="G3378" t="s">
        <v>959</v>
      </c>
      <c r="H3378" s="30">
        <v>0</v>
      </c>
      <c r="I3378" t="s">
        <v>960</v>
      </c>
      <c r="J3378" s="31">
        <f>ROUND(E3378/I3376* H3378,5)</f>
        <v>0</v>
      </c>
      <c r="K3378" s="32"/>
    </row>
    <row r="3379" spans="1:27" x14ac:dyDescent="0.25">
      <c r="B3379" t="s">
        <v>1005</v>
      </c>
      <c r="C3379" t="s">
        <v>956</v>
      </c>
      <c r="D3379" t="s">
        <v>1006</v>
      </c>
      <c r="E3379" s="29">
        <v>0.5</v>
      </c>
      <c r="F3379" t="s">
        <v>958</v>
      </c>
      <c r="G3379" t="s">
        <v>959</v>
      </c>
      <c r="H3379" s="30">
        <v>0</v>
      </c>
      <c r="I3379" t="s">
        <v>960</v>
      </c>
      <c r="J3379" s="31">
        <f>ROUND(E3379/I3376* H3379,5)</f>
        <v>0</v>
      </c>
      <c r="K3379" s="32"/>
    </row>
    <row r="3380" spans="1:27" x14ac:dyDescent="0.25">
      <c r="D3380" s="33" t="s">
        <v>961</v>
      </c>
      <c r="E3380" s="32"/>
      <c r="H3380" s="32"/>
      <c r="K3380" s="30">
        <f>SUM(J3378:J3379)</f>
        <v>0</v>
      </c>
    </row>
    <row r="3381" spans="1:27" x14ac:dyDescent="0.25">
      <c r="B3381" s="22" t="s">
        <v>966</v>
      </c>
      <c r="E3381" s="32"/>
      <c r="H3381" s="32"/>
      <c r="K3381" s="32"/>
    </row>
    <row r="3382" spans="1:27" x14ac:dyDescent="0.25">
      <c r="B3382" t="s">
        <v>2057</v>
      </c>
      <c r="C3382" t="s">
        <v>17</v>
      </c>
      <c r="D3382" t="s">
        <v>2058</v>
      </c>
      <c r="E3382" s="29">
        <v>1</v>
      </c>
      <c r="G3382" t="s">
        <v>959</v>
      </c>
      <c r="H3382" s="30">
        <v>0</v>
      </c>
      <c r="I3382" t="s">
        <v>960</v>
      </c>
      <c r="J3382" s="31">
        <f>ROUND(E3382* H3382,5)</f>
        <v>0</v>
      </c>
      <c r="K3382" s="32"/>
    </row>
    <row r="3383" spans="1:27" x14ac:dyDescent="0.25">
      <c r="B3383" t="s">
        <v>1295</v>
      </c>
      <c r="C3383" t="s">
        <v>977</v>
      </c>
      <c r="D3383" t="s">
        <v>1296</v>
      </c>
      <c r="E3383" s="29">
        <v>7.5999999999999998E-2</v>
      </c>
      <c r="G3383" t="s">
        <v>959</v>
      </c>
      <c r="H3383" s="30">
        <v>0</v>
      </c>
      <c r="I3383" t="s">
        <v>960</v>
      </c>
      <c r="J3383" s="31">
        <f>ROUND(E3383* H3383,5)</f>
        <v>0</v>
      </c>
      <c r="K3383" s="32"/>
    </row>
    <row r="3384" spans="1:27" x14ac:dyDescent="0.25">
      <c r="B3384" t="s">
        <v>2059</v>
      </c>
      <c r="C3384" t="s">
        <v>17</v>
      </c>
      <c r="D3384" t="s">
        <v>2060</v>
      </c>
      <c r="E3384" s="29">
        <v>1</v>
      </c>
      <c r="G3384" t="s">
        <v>959</v>
      </c>
      <c r="H3384" s="30">
        <v>0</v>
      </c>
      <c r="I3384" t="s">
        <v>960</v>
      </c>
      <c r="J3384" s="31">
        <f>ROUND(E3384* H3384,5)</f>
        <v>0</v>
      </c>
      <c r="K3384" s="32"/>
    </row>
    <row r="3385" spans="1:27" x14ac:dyDescent="0.25">
      <c r="D3385" s="33" t="s">
        <v>974</v>
      </c>
      <c r="E3385" s="32"/>
      <c r="H3385" s="32"/>
      <c r="K3385" s="30">
        <f>SUM(J3382:J3384)</f>
        <v>0</v>
      </c>
    </row>
    <row r="3386" spans="1:27" x14ac:dyDescent="0.25">
      <c r="D3386" s="33" t="s">
        <v>975</v>
      </c>
      <c r="E3386" s="32"/>
      <c r="H3386" s="32"/>
      <c r="K3386" s="34">
        <f>SUM(J3377:J3385)</f>
        <v>0</v>
      </c>
    </row>
    <row r="3387" spans="1:27" x14ac:dyDescent="0.25">
      <c r="D3387" s="33" t="s">
        <v>978</v>
      </c>
      <c r="E3387" s="32"/>
      <c r="H3387" s="32"/>
      <c r="K3387" s="34">
        <f>SUM(K3386:K3386)</f>
        <v>0</v>
      </c>
    </row>
    <row r="3389" spans="1:27" ht="45" customHeight="1" x14ac:dyDescent="0.25">
      <c r="A3389" s="25" t="s">
        <v>2061</v>
      </c>
      <c r="B3389" s="25" t="s">
        <v>684</v>
      </c>
      <c r="C3389" s="26" t="s">
        <v>17</v>
      </c>
      <c r="D3389" s="9" t="s">
        <v>685</v>
      </c>
      <c r="E3389" s="8"/>
      <c r="F3389" s="8"/>
      <c r="G3389" s="26"/>
      <c r="H3389" s="27" t="s">
        <v>953</v>
      </c>
      <c r="I3389" s="7">
        <v>1</v>
      </c>
      <c r="J3389" s="6"/>
      <c r="K3389" s="28">
        <f>ROUND(K3400,2)</f>
        <v>0</v>
      </c>
      <c r="L3389" s="26"/>
      <c r="M3389" s="26"/>
      <c r="N3389" s="26"/>
      <c r="O3389" s="26"/>
      <c r="P3389" s="26"/>
      <c r="Q3389" s="26"/>
      <c r="R3389" s="26"/>
      <c r="S3389" s="26"/>
      <c r="T3389" s="26"/>
      <c r="U3389" s="26"/>
      <c r="V3389" s="26"/>
      <c r="W3389" s="26"/>
      <c r="X3389" s="26"/>
      <c r="Y3389" s="26"/>
      <c r="Z3389" s="26"/>
      <c r="AA3389" s="26"/>
    </row>
    <row r="3390" spans="1:27" x14ac:dyDescent="0.25">
      <c r="B3390" s="22" t="s">
        <v>954</v>
      </c>
    </row>
    <row r="3391" spans="1:27" x14ac:dyDescent="0.25">
      <c r="B3391" t="s">
        <v>1005</v>
      </c>
      <c r="C3391" t="s">
        <v>956</v>
      </c>
      <c r="D3391" t="s">
        <v>1006</v>
      </c>
      <c r="E3391" s="29">
        <v>0.2</v>
      </c>
      <c r="F3391" t="s">
        <v>958</v>
      </c>
      <c r="G3391" t="s">
        <v>959</v>
      </c>
      <c r="H3391" s="30">
        <v>0</v>
      </c>
      <c r="I3391" t="s">
        <v>960</v>
      </c>
      <c r="J3391" s="31">
        <f>ROUND(E3391/I3389* H3391,5)</f>
        <v>0</v>
      </c>
      <c r="K3391" s="32"/>
    </row>
    <row r="3392" spans="1:27" x14ac:dyDescent="0.25">
      <c r="B3392" t="s">
        <v>1007</v>
      </c>
      <c r="C3392" t="s">
        <v>956</v>
      </c>
      <c r="D3392" t="s">
        <v>1008</v>
      </c>
      <c r="E3392" s="29">
        <v>0.2</v>
      </c>
      <c r="F3392" t="s">
        <v>958</v>
      </c>
      <c r="G3392" t="s">
        <v>959</v>
      </c>
      <c r="H3392" s="30">
        <v>0</v>
      </c>
      <c r="I3392" t="s">
        <v>960</v>
      </c>
      <c r="J3392" s="31">
        <f>ROUND(E3392/I3389* H3392,5)</f>
        <v>0</v>
      </c>
      <c r="K3392" s="32"/>
    </row>
    <row r="3393" spans="1:27" x14ac:dyDescent="0.25">
      <c r="D3393" s="33" t="s">
        <v>961</v>
      </c>
      <c r="E3393" s="32"/>
      <c r="H3393" s="32"/>
      <c r="K3393" s="30">
        <f>SUM(J3391:J3392)</f>
        <v>0</v>
      </c>
    </row>
    <row r="3394" spans="1:27" x14ac:dyDescent="0.25">
      <c r="B3394" s="22" t="s">
        <v>966</v>
      </c>
      <c r="E3394" s="32"/>
      <c r="H3394" s="32"/>
      <c r="K3394" s="32"/>
    </row>
    <row r="3395" spans="1:27" x14ac:dyDescent="0.25">
      <c r="B3395" t="s">
        <v>2062</v>
      </c>
      <c r="C3395" t="s">
        <v>17</v>
      </c>
      <c r="D3395" t="s">
        <v>2063</v>
      </c>
      <c r="E3395" s="29">
        <v>1</v>
      </c>
      <c r="G3395" t="s">
        <v>959</v>
      </c>
      <c r="H3395" s="30">
        <v>0</v>
      </c>
      <c r="I3395" t="s">
        <v>960</v>
      </c>
      <c r="J3395" s="31">
        <f>ROUND(E3395* H3395,5)</f>
        <v>0</v>
      </c>
      <c r="K3395" s="32"/>
    </row>
    <row r="3396" spans="1:27" x14ac:dyDescent="0.25">
      <c r="B3396" t="s">
        <v>2057</v>
      </c>
      <c r="C3396" t="s">
        <v>17</v>
      </c>
      <c r="D3396" t="s">
        <v>2058</v>
      </c>
      <c r="E3396" s="29">
        <v>1</v>
      </c>
      <c r="G3396" t="s">
        <v>959</v>
      </c>
      <c r="H3396" s="30">
        <v>0</v>
      </c>
      <c r="I3396" t="s">
        <v>960</v>
      </c>
      <c r="J3396" s="31">
        <f>ROUND(E3396* H3396,5)</f>
        <v>0</v>
      </c>
      <c r="K3396" s="32"/>
    </row>
    <row r="3397" spans="1:27" x14ac:dyDescent="0.25">
      <c r="B3397" t="s">
        <v>1295</v>
      </c>
      <c r="C3397" t="s">
        <v>977</v>
      </c>
      <c r="D3397" t="s">
        <v>1296</v>
      </c>
      <c r="E3397" s="29">
        <v>7.5999999999999998E-2</v>
      </c>
      <c r="G3397" t="s">
        <v>959</v>
      </c>
      <c r="H3397" s="30">
        <v>0</v>
      </c>
      <c r="I3397" t="s">
        <v>960</v>
      </c>
      <c r="J3397" s="31">
        <f>ROUND(E3397* H3397,5)</f>
        <v>0</v>
      </c>
      <c r="K3397" s="32"/>
    </row>
    <row r="3398" spans="1:27" x14ac:dyDescent="0.25">
      <c r="D3398" s="33" t="s">
        <v>974</v>
      </c>
      <c r="E3398" s="32"/>
      <c r="H3398" s="32"/>
      <c r="K3398" s="30">
        <f>SUM(J3395:J3397)</f>
        <v>0</v>
      </c>
    </row>
    <row r="3399" spans="1:27" x14ac:dyDescent="0.25">
      <c r="D3399" s="33" t="s">
        <v>975</v>
      </c>
      <c r="E3399" s="32"/>
      <c r="H3399" s="32"/>
      <c r="K3399" s="34">
        <f>SUM(J3390:J3398)</f>
        <v>0</v>
      </c>
    </row>
    <row r="3400" spans="1:27" x14ac:dyDescent="0.25">
      <c r="D3400" s="33" t="s">
        <v>978</v>
      </c>
      <c r="E3400" s="32"/>
      <c r="H3400" s="32"/>
      <c r="K3400" s="34">
        <f>SUM(K3399:K3399)</f>
        <v>0</v>
      </c>
    </row>
    <row r="3402" spans="1:27" ht="45" customHeight="1" x14ac:dyDescent="0.25">
      <c r="A3402" s="25" t="s">
        <v>2064</v>
      </c>
      <c r="B3402" s="25" t="s">
        <v>642</v>
      </c>
      <c r="C3402" s="26" t="s">
        <v>17</v>
      </c>
      <c r="D3402" s="9" t="s">
        <v>643</v>
      </c>
      <c r="E3402" s="8"/>
      <c r="F3402" s="8"/>
      <c r="G3402" s="26"/>
      <c r="H3402" s="27" t="s">
        <v>953</v>
      </c>
      <c r="I3402" s="7">
        <v>1</v>
      </c>
      <c r="J3402" s="6"/>
      <c r="K3402" s="28">
        <f>ROUND(K3414,2)</f>
        <v>0</v>
      </c>
      <c r="L3402" s="26"/>
      <c r="M3402" s="26"/>
      <c r="N3402" s="26"/>
      <c r="O3402" s="26"/>
      <c r="P3402" s="26"/>
      <c r="Q3402" s="26"/>
      <c r="R3402" s="26"/>
      <c r="S3402" s="26"/>
      <c r="T3402" s="26"/>
      <c r="U3402" s="26"/>
      <c r="V3402" s="26"/>
      <c r="W3402" s="26"/>
      <c r="X3402" s="26"/>
      <c r="Y3402" s="26"/>
      <c r="Z3402" s="26"/>
      <c r="AA3402" s="26"/>
    </row>
    <row r="3403" spans="1:27" x14ac:dyDescent="0.25">
      <c r="B3403" s="22" t="s">
        <v>954</v>
      </c>
    </row>
    <row r="3404" spans="1:27" x14ac:dyDescent="0.25">
      <c r="B3404" t="s">
        <v>1005</v>
      </c>
      <c r="C3404" t="s">
        <v>956</v>
      </c>
      <c r="D3404" t="s">
        <v>1006</v>
      </c>
      <c r="E3404" s="29">
        <v>0.25</v>
      </c>
      <c r="F3404" t="s">
        <v>958</v>
      </c>
      <c r="G3404" t="s">
        <v>959</v>
      </c>
      <c r="H3404" s="30">
        <v>0</v>
      </c>
      <c r="I3404" t="s">
        <v>960</v>
      </c>
      <c r="J3404" s="31">
        <f>ROUND(E3404/I3402* H3404,5)</f>
        <v>0</v>
      </c>
      <c r="K3404" s="32"/>
    </row>
    <row r="3405" spans="1:27" x14ac:dyDescent="0.25">
      <c r="B3405" t="s">
        <v>1007</v>
      </c>
      <c r="C3405" t="s">
        <v>956</v>
      </c>
      <c r="D3405" t="s">
        <v>1008</v>
      </c>
      <c r="E3405" s="29">
        <v>0.25</v>
      </c>
      <c r="F3405" t="s">
        <v>958</v>
      </c>
      <c r="G3405" t="s">
        <v>959</v>
      </c>
      <c r="H3405" s="30">
        <v>0</v>
      </c>
      <c r="I3405" t="s">
        <v>960</v>
      </c>
      <c r="J3405" s="31">
        <f>ROUND(E3405/I3402* H3405,5)</f>
        <v>0</v>
      </c>
      <c r="K3405" s="32"/>
    </row>
    <row r="3406" spans="1:27" x14ac:dyDescent="0.25">
      <c r="D3406" s="33" t="s">
        <v>961</v>
      </c>
      <c r="E3406" s="32"/>
      <c r="H3406" s="32"/>
      <c r="K3406" s="30">
        <f>SUM(J3404:J3405)</f>
        <v>0</v>
      </c>
    </row>
    <row r="3407" spans="1:27" x14ac:dyDescent="0.25">
      <c r="B3407" s="22" t="s">
        <v>966</v>
      </c>
      <c r="E3407" s="32"/>
      <c r="H3407" s="32"/>
      <c r="K3407" s="32"/>
    </row>
    <row r="3408" spans="1:27" x14ac:dyDescent="0.25">
      <c r="B3408" t="s">
        <v>2065</v>
      </c>
      <c r="C3408" t="s">
        <v>17</v>
      </c>
      <c r="D3408" t="s">
        <v>2066</v>
      </c>
      <c r="E3408" s="29">
        <v>1</v>
      </c>
      <c r="G3408" t="s">
        <v>959</v>
      </c>
      <c r="H3408" s="30">
        <v>0</v>
      </c>
      <c r="I3408" t="s">
        <v>960</v>
      </c>
      <c r="J3408" s="31">
        <f>ROUND(E3408* H3408,5)</f>
        <v>0</v>
      </c>
      <c r="K3408" s="32"/>
    </row>
    <row r="3409" spans="1:27" x14ac:dyDescent="0.25">
      <c r="B3409" t="s">
        <v>1009</v>
      </c>
      <c r="C3409" t="s">
        <v>17</v>
      </c>
      <c r="D3409" t="s">
        <v>1010</v>
      </c>
      <c r="E3409" s="29">
        <v>4</v>
      </c>
      <c r="G3409" t="s">
        <v>959</v>
      </c>
      <c r="H3409" s="30">
        <v>0</v>
      </c>
      <c r="I3409" t="s">
        <v>960</v>
      </c>
      <c r="J3409" s="31">
        <f>ROUND(E3409* H3409,5)</f>
        <v>0</v>
      </c>
      <c r="K3409" s="32"/>
    </row>
    <row r="3410" spans="1:27" x14ac:dyDescent="0.25">
      <c r="D3410" s="33" t="s">
        <v>974</v>
      </c>
      <c r="E3410" s="32"/>
      <c r="H3410" s="32"/>
      <c r="K3410" s="30">
        <f>SUM(J3408:J3409)</f>
        <v>0</v>
      </c>
    </row>
    <row r="3411" spans="1:27" x14ac:dyDescent="0.25">
      <c r="E3411" s="32"/>
      <c r="H3411" s="32"/>
      <c r="K3411" s="32"/>
    </row>
    <row r="3412" spans="1:27" x14ac:dyDescent="0.25">
      <c r="D3412" s="33" t="s">
        <v>976</v>
      </c>
      <c r="E3412" s="32"/>
      <c r="H3412" s="32">
        <v>1.5</v>
      </c>
      <c r="I3412" t="s">
        <v>977</v>
      </c>
      <c r="J3412">
        <f>ROUND(H3412/100*K3406,5)</f>
        <v>0</v>
      </c>
      <c r="K3412" s="32"/>
    </row>
    <row r="3413" spans="1:27" x14ac:dyDescent="0.25">
      <c r="D3413" s="33" t="s">
        <v>975</v>
      </c>
      <c r="E3413" s="32"/>
      <c r="H3413" s="32"/>
      <c r="K3413" s="34">
        <f>SUM(J3403:J3412)</f>
        <v>0</v>
      </c>
    </row>
    <row r="3414" spans="1:27" x14ac:dyDescent="0.25">
      <c r="D3414" s="33" t="s">
        <v>978</v>
      </c>
      <c r="E3414" s="32"/>
      <c r="H3414" s="32"/>
      <c r="K3414" s="34">
        <f>SUM(K3413:K3413)</f>
        <v>0</v>
      </c>
    </row>
    <row r="3416" spans="1:27" ht="45" customHeight="1" x14ac:dyDescent="0.25">
      <c r="A3416" s="25" t="s">
        <v>2067</v>
      </c>
      <c r="B3416" s="25" t="s">
        <v>686</v>
      </c>
      <c r="C3416" s="26" t="s">
        <v>17</v>
      </c>
      <c r="D3416" s="9" t="s">
        <v>687</v>
      </c>
      <c r="E3416" s="8"/>
      <c r="F3416" s="8"/>
      <c r="G3416" s="26"/>
      <c r="H3416" s="27" t="s">
        <v>953</v>
      </c>
      <c r="I3416" s="7">
        <v>1</v>
      </c>
      <c r="J3416" s="6"/>
      <c r="K3416" s="28">
        <f>ROUND(K3426,2)</f>
        <v>0</v>
      </c>
      <c r="L3416" s="26"/>
      <c r="M3416" s="26"/>
      <c r="N3416" s="26"/>
      <c r="O3416" s="26"/>
      <c r="P3416" s="26"/>
      <c r="Q3416" s="26"/>
      <c r="R3416" s="26"/>
      <c r="S3416" s="26"/>
      <c r="T3416" s="26"/>
      <c r="U3416" s="26"/>
      <c r="V3416" s="26"/>
      <c r="W3416" s="26"/>
      <c r="X3416" s="26"/>
      <c r="Y3416" s="26"/>
      <c r="Z3416" s="26"/>
      <c r="AA3416" s="26"/>
    </row>
    <row r="3417" spans="1:27" x14ac:dyDescent="0.25">
      <c r="B3417" s="22" t="s">
        <v>954</v>
      </c>
    </row>
    <row r="3418" spans="1:27" x14ac:dyDescent="0.25">
      <c r="B3418" t="s">
        <v>1005</v>
      </c>
      <c r="C3418" t="s">
        <v>956</v>
      </c>
      <c r="D3418" t="s">
        <v>1006</v>
      </c>
      <c r="E3418" s="29">
        <v>0.15</v>
      </c>
      <c r="F3418" t="s">
        <v>958</v>
      </c>
      <c r="G3418" t="s">
        <v>959</v>
      </c>
      <c r="H3418" s="30">
        <v>0</v>
      </c>
      <c r="I3418" t="s">
        <v>960</v>
      </c>
      <c r="J3418" s="31">
        <f>ROUND(E3418/I3416* H3418,5)</f>
        <v>0</v>
      </c>
      <c r="K3418" s="32"/>
    </row>
    <row r="3419" spans="1:27" x14ac:dyDescent="0.25">
      <c r="B3419" t="s">
        <v>1007</v>
      </c>
      <c r="C3419" t="s">
        <v>956</v>
      </c>
      <c r="D3419" t="s">
        <v>1008</v>
      </c>
      <c r="E3419" s="29">
        <v>0.15</v>
      </c>
      <c r="F3419" t="s">
        <v>958</v>
      </c>
      <c r="G3419" t="s">
        <v>959</v>
      </c>
      <c r="H3419" s="30">
        <v>0</v>
      </c>
      <c r="I3419" t="s">
        <v>960</v>
      </c>
      <c r="J3419" s="31">
        <f>ROUND(E3419/I3416* H3419,5)</f>
        <v>0</v>
      </c>
      <c r="K3419" s="32"/>
    </row>
    <row r="3420" spans="1:27" x14ac:dyDescent="0.25">
      <c r="D3420" s="33" t="s">
        <v>961</v>
      </c>
      <c r="E3420" s="32"/>
      <c r="H3420" s="32"/>
      <c r="K3420" s="30">
        <f>SUM(J3418:J3419)</f>
        <v>0</v>
      </c>
    </row>
    <row r="3421" spans="1:27" x14ac:dyDescent="0.25">
      <c r="B3421" s="22" t="s">
        <v>966</v>
      </c>
      <c r="E3421" s="32"/>
      <c r="H3421" s="32"/>
      <c r="K3421" s="32"/>
    </row>
    <row r="3422" spans="1:27" x14ac:dyDescent="0.25">
      <c r="B3422" t="s">
        <v>2068</v>
      </c>
      <c r="C3422" t="s">
        <v>17</v>
      </c>
      <c r="D3422" t="s">
        <v>2069</v>
      </c>
      <c r="E3422" s="29">
        <v>1</v>
      </c>
      <c r="G3422" t="s">
        <v>959</v>
      </c>
      <c r="H3422" s="30">
        <v>0</v>
      </c>
      <c r="I3422" t="s">
        <v>960</v>
      </c>
      <c r="J3422" s="31">
        <f>ROUND(E3422* H3422,5)</f>
        <v>0</v>
      </c>
      <c r="K3422" s="32"/>
    </row>
    <row r="3423" spans="1:27" x14ac:dyDescent="0.25">
      <c r="B3423" t="s">
        <v>1295</v>
      </c>
      <c r="C3423" t="s">
        <v>977</v>
      </c>
      <c r="D3423" t="s">
        <v>1296</v>
      </c>
      <c r="E3423" s="29">
        <v>5.7000000000000002E-2</v>
      </c>
      <c r="G3423" t="s">
        <v>959</v>
      </c>
      <c r="H3423" s="30">
        <v>0</v>
      </c>
      <c r="I3423" t="s">
        <v>960</v>
      </c>
      <c r="J3423" s="31">
        <f>ROUND(E3423* H3423,5)</f>
        <v>0</v>
      </c>
      <c r="K3423" s="32"/>
    </row>
    <row r="3424" spans="1:27" x14ac:dyDescent="0.25">
      <c r="D3424" s="33" t="s">
        <v>974</v>
      </c>
      <c r="E3424" s="32"/>
      <c r="H3424" s="32"/>
      <c r="K3424" s="30">
        <f>SUM(J3422:J3423)</f>
        <v>0</v>
      </c>
    </row>
    <row r="3425" spans="1:27" x14ac:dyDescent="0.25">
      <c r="D3425" s="33" t="s">
        <v>975</v>
      </c>
      <c r="E3425" s="32"/>
      <c r="H3425" s="32"/>
      <c r="K3425" s="34">
        <f>SUM(J3417:J3424)</f>
        <v>0</v>
      </c>
    </row>
    <row r="3426" spans="1:27" x14ac:dyDescent="0.25">
      <c r="D3426" s="33" t="s">
        <v>978</v>
      </c>
      <c r="E3426" s="32"/>
      <c r="H3426" s="32"/>
      <c r="K3426" s="34">
        <f>SUM(K3425:K3425)</f>
        <v>0</v>
      </c>
    </row>
    <row r="3428" spans="1:27" ht="45" customHeight="1" x14ac:dyDescent="0.25">
      <c r="A3428" s="25" t="s">
        <v>2070</v>
      </c>
      <c r="B3428" s="25" t="s">
        <v>331</v>
      </c>
      <c r="C3428" s="26" t="s">
        <v>17</v>
      </c>
      <c r="D3428" s="9" t="s">
        <v>332</v>
      </c>
      <c r="E3428" s="8"/>
      <c r="F3428" s="8"/>
      <c r="G3428" s="26"/>
      <c r="H3428" s="27" t="s">
        <v>953</v>
      </c>
      <c r="I3428" s="7">
        <v>1</v>
      </c>
      <c r="J3428" s="6"/>
      <c r="K3428" s="28">
        <f>ROUND(K3439,2)</f>
        <v>0</v>
      </c>
      <c r="L3428" s="26"/>
      <c r="M3428" s="26"/>
      <c r="N3428" s="26"/>
      <c r="O3428" s="26"/>
      <c r="P3428" s="26"/>
      <c r="Q3428" s="26"/>
      <c r="R3428" s="26"/>
      <c r="S3428" s="26"/>
      <c r="T3428" s="26"/>
      <c r="U3428" s="26"/>
      <c r="V3428" s="26"/>
      <c r="W3428" s="26"/>
      <c r="X3428" s="26"/>
      <c r="Y3428" s="26"/>
      <c r="Z3428" s="26"/>
      <c r="AA3428" s="26"/>
    </row>
    <row r="3429" spans="1:27" x14ac:dyDescent="0.25">
      <c r="B3429" s="22" t="s">
        <v>954</v>
      </c>
    </row>
    <row r="3430" spans="1:27" x14ac:dyDescent="0.25">
      <c r="B3430" t="s">
        <v>1005</v>
      </c>
      <c r="C3430" t="s">
        <v>956</v>
      </c>
      <c r="D3430" t="s">
        <v>1006</v>
      </c>
      <c r="E3430" s="29">
        <v>0.16500000000000001</v>
      </c>
      <c r="F3430" t="s">
        <v>958</v>
      </c>
      <c r="G3430" t="s">
        <v>959</v>
      </c>
      <c r="H3430" s="30">
        <v>0</v>
      </c>
      <c r="I3430" t="s">
        <v>960</v>
      </c>
      <c r="J3430" s="31">
        <f>ROUND(E3430/I3428* H3430,5)</f>
        <v>0</v>
      </c>
      <c r="K3430" s="32"/>
    </row>
    <row r="3431" spans="1:27" x14ac:dyDescent="0.25">
      <c r="B3431" t="s">
        <v>1007</v>
      </c>
      <c r="C3431" t="s">
        <v>956</v>
      </c>
      <c r="D3431" t="s">
        <v>1008</v>
      </c>
      <c r="E3431" s="29">
        <v>0.16500000000000001</v>
      </c>
      <c r="F3431" t="s">
        <v>958</v>
      </c>
      <c r="G3431" t="s">
        <v>959</v>
      </c>
      <c r="H3431" s="30">
        <v>0</v>
      </c>
      <c r="I3431" t="s">
        <v>960</v>
      </c>
      <c r="J3431" s="31">
        <f>ROUND(E3431/I3428* H3431,5)</f>
        <v>0</v>
      </c>
      <c r="K3431" s="32"/>
    </row>
    <row r="3432" spans="1:27" x14ac:dyDescent="0.25">
      <c r="D3432" s="33" t="s">
        <v>961</v>
      </c>
      <c r="E3432" s="32"/>
      <c r="H3432" s="32"/>
      <c r="K3432" s="30">
        <f>SUM(J3430:J3431)</f>
        <v>0</v>
      </c>
    </row>
    <row r="3433" spans="1:27" x14ac:dyDescent="0.25">
      <c r="B3433" s="22" t="s">
        <v>966</v>
      </c>
      <c r="E3433" s="32"/>
      <c r="H3433" s="32"/>
      <c r="K3433" s="32"/>
    </row>
    <row r="3434" spans="1:27" x14ac:dyDescent="0.25">
      <c r="B3434" t="s">
        <v>2071</v>
      </c>
      <c r="C3434" t="s">
        <v>17</v>
      </c>
      <c r="D3434" t="s">
        <v>2072</v>
      </c>
      <c r="E3434" s="29">
        <v>1</v>
      </c>
      <c r="G3434" t="s">
        <v>959</v>
      </c>
      <c r="H3434" s="30">
        <v>0</v>
      </c>
      <c r="I3434" t="s">
        <v>960</v>
      </c>
      <c r="J3434" s="31">
        <f>ROUND(E3434* H3434,5)</f>
        <v>0</v>
      </c>
      <c r="K3434" s="32"/>
    </row>
    <row r="3435" spans="1:27" x14ac:dyDescent="0.25">
      <c r="D3435" s="33" t="s">
        <v>974</v>
      </c>
      <c r="E3435" s="32"/>
      <c r="H3435" s="32"/>
      <c r="K3435" s="30">
        <f>SUM(J3434:J3434)</f>
        <v>0</v>
      </c>
    </row>
    <row r="3436" spans="1:27" x14ac:dyDescent="0.25">
      <c r="E3436" s="32"/>
      <c r="H3436" s="32"/>
      <c r="K3436" s="32"/>
    </row>
    <row r="3437" spans="1:27" x14ac:dyDescent="0.25">
      <c r="D3437" s="33" t="s">
        <v>976</v>
      </c>
      <c r="E3437" s="32"/>
      <c r="H3437" s="32">
        <v>1.5</v>
      </c>
      <c r="I3437" t="s">
        <v>977</v>
      </c>
      <c r="J3437">
        <f>ROUND(H3437/100*K3432,5)</f>
        <v>0</v>
      </c>
      <c r="K3437" s="32"/>
    </row>
    <row r="3438" spans="1:27" x14ac:dyDescent="0.25">
      <c r="D3438" s="33" t="s">
        <v>975</v>
      </c>
      <c r="E3438" s="32"/>
      <c r="H3438" s="32"/>
      <c r="K3438" s="34">
        <f>SUM(J3429:J3437)</f>
        <v>0</v>
      </c>
    </row>
    <row r="3439" spans="1:27" x14ac:dyDescent="0.25">
      <c r="D3439" s="33" t="s">
        <v>978</v>
      </c>
      <c r="E3439" s="32"/>
      <c r="H3439" s="32"/>
      <c r="K3439" s="34">
        <f>SUM(K3438:K3438)</f>
        <v>0</v>
      </c>
    </row>
    <row r="3441" spans="1:27" ht="45" customHeight="1" x14ac:dyDescent="0.25">
      <c r="A3441" s="25" t="s">
        <v>2073</v>
      </c>
      <c r="B3441" s="25" t="s">
        <v>347</v>
      </c>
      <c r="C3441" s="26" t="s">
        <v>17</v>
      </c>
      <c r="D3441" s="9" t="s">
        <v>348</v>
      </c>
      <c r="E3441" s="8"/>
      <c r="F3441" s="8"/>
      <c r="G3441" s="26"/>
      <c r="H3441" s="27" t="s">
        <v>953</v>
      </c>
      <c r="I3441" s="7">
        <v>1</v>
      </c>
      <c r="J3441" s="6"/>
      <c r="K3441" s="28">
        <f>ROUND(K3452,2)</f>
        <v>0</v>
      </c>
      <c r="L3441" s="26"/>
      <c r="M3441" s="26"/>
      <c r="N3441" s="26"/>
      <c r="O3441" s="26"/>
      <c r="P3441" s="26"/>
      <c r="Q3441" s="26"/>
      <c r="R3441" s="26"/>
      <c r="S3441" s="26"/>
      <c r="T3441" s="26"/>
      <c r="U3441" s="26"/>
      <c r="V3441" s="26"/>
      <c r="W3441" s="26"/>
      <c r="X3441" s="26"/>
      <c r="Y3441" s="26"/>
      <c r="Z3441" s="26"/>
      <c r="AA3441" s="26"/>
    </row>
    <row r="3442" spans="1:27" x14ac:dyDescent="0.25">
      <c r="B3442" s="22" t="s">
        <v>954</v>
      </c>
    </row>
    <row r="3443" spans="1:27" x14ac:dyDescent="0.25">
      <c r="B3443" t="s">
        <v>1005</v>
      </c>
      <c r="C3443" t="s">
        <v>956</v>
      </c>
      <c r="D3443" t="s">
        <v>1006</v>
      </c>
      <c r="E3443" s="29">
        <v>0.16500000000000001</v>
      </c>
      <c r="F3443" t="s">
        <v>958</v>
      </c>
      <c r="G3443" t="s">
        <v>959</v>
      </c>
      <c r="H3443" s="30">
        <v>0</v>
      </c>
      <c r="I3443" t="s">
        <v>960</v>
      </c>
      <c r="J3443" s="31">
        <f>ROUND(E3443/I3441* H3443,5)</f>
        <v>0</v>
      </c>
      <c r="K3443" s="32"/>
    </row>
    <row r="3444" spans="1:27" x14ac:dyDescent="0.25">
      <c r="B3444" t="s">
        <v>1007</v>
      </c>
      <c r="C3444" t="s">
        <v>956</v>
      </c>
      <c r="D3444" t="s">
        <v>1008</v>
      </c>
      <c r="E3444" s="29">
        <v>0.16500000000000001</v>
      </c>
      <c r="F3444" t="s">
        <v>958</v>
      </c>
      <c r="G3444" t="s">
        <v>959</v>
      </c>
      <c r="H3444" s="30">
        <v>0</v>
      </c>
      <c r="I3444" t="s">
        <v>960</v>
      </c>
      <c r="J3444" s="31">
        <f>ROUND(E3444/I3441* H3444,5)</f>
        <v>0</v>
      </c>
      <c r="K3444" s="32"/>
    </row>
    <row r="3445" spans="1:27" x14ac:dyDescent="0.25">
      <c r="D3445" s="33" t="s">
        <v>961</v>
      </c>
      <c r="E3445" s="32"/>
      <c r="H3445" s="32"/>
      <c r="K3445" s="30">
        <f>SUM(J3443:J3444)</f>
        <v>0</v>
      </c>
    </row>
    <row r="3446" spans="1:27" x14ac:dyDescent="0.25">
      <c r="B3446" s="22" t="s">
        <v>966</v>
      </c>
      <c r="E3446" s="32"/>
      <c r="H3446" s="32"/>
      <c r="K3446" s="32"/>
    </row>
    <row r="3447" spans="1:27" x14ac:dyDescent="0.25">
      <c r="B3447" t="s">
        <v>2074</v>
      </c>
      <c r="C3447" t="s">
        <v>17</v>
      </c>
      <c r="D3447" t="s">
        <v>2075</v>
      </c>
      <c r="E3447" s="29">
        <v>1</v>
      </c>
      <c r="G3447" t="s">
        <v>959</v>
      </c>
      <c r="H3447" s="30">
        <v>0</v>
      </c>
      <c r="I3447" t="s">
        <v>960</v>
      </c>
      <c r="J3447" s="31">
        <f>ROUND(E3447* H3447,5)</f>
        <v>0</v>
      </c>
      <c r="K3447" s="32"/>
    </row>
    <row r="3448" spans="1:27" x14ac:dyDescent="0.25">
      <c r="D3448" s="33" t="s">
        <v>974</v>
      </c>
      <c r="E3448" s="32"/>
      <c r="H3448" s="32"/>
      <c r="K3448" s="30">
        <f>SUM(J3447:J3447)</f>
        <v>0</v>
      </c>
    </row>
    <row r="3449" spans="1:27" x14ac:dyDescent="0.25">
      <c r="E3449" s="32"/>
      <c r="H3449" s="32"/>
      <c r="K3449" s="32"/>
    </row>
    <row r="3450" spans="1:27" x14ac:dyDescent="0.25">
      <c r="D3450" s="33" t="s">
        <v>976</v>
      </c>
      <c r="E3450" s="32"/>
      <c r="H3450" s="32">
        <v>1.5</v>
      </c>
      <c r="I3450" t="s">
        <v>977</v>
      </c>
      <c r="J3450">
        <f>ROUND(H3450/100*K3445,5)</f>
        <v>0</v>
      </c>
      <c r="K3450" s="32"/>
    </row>
    <row r="3451" spans="1:27" x14ac:dyDescent="0.25">
      <c r="D3451" s="33" t="s">
        <v>975</v>
      </c>
      <c r="E3451" s="32"/>
      <c r="H3451" s="32"/>
      <c r="K3451" s="34">
        <f>SUM(J3442:J3450)</f>
        <v>0</v>
      </c>
    </row>
    <row r="3452" spans="1:27" x14ac:dyDescent="0.25">
      <c r="D3452" s="33" t="s">
        <v>978</v>
      </c>
      <c r="E3452" s="32"/>
      <c r="H3452" s="32"/>
      <c r="K3452" s="34">
        <f>SUM(K3451:K3451)</f>
        <v>0</v>
      </c>
    </row>
    <row r="3454" spans="1:27" ht="45" customHeight="1" x14ac:dyDescent="0.25">
      <c r="A3454" s="25" t="s">
        <v>2076</v>
      </c>
      <c r="B3454" s="25" t="s">
        <v>349</v>
      </c>
      <c r="C3454" s="26" t="s">
        <v>17</v>
      </c>
      <c r="D3454" s="9" t="s">
        <v>350</v>
      </c>
      <c r="E3454" s="8"/>
      <c r="F3454" s="8"/>
      <c r="G3454" s="26"/>
      <c r="H3454" s="27" t="s">
        <v>953</v>
      </c>
      <c r="I3454" s="7">
        <v>1</v>
      </c>
      <c r="J3454" s="6"/>
      <c r="K3454" s="28">
        <f>ROUND(K3465,2)</f>
        <v>0</v>
      </c>
      <c r="L3454" s="26"/>
      <c r="M3454" s="26"/>
      <c r="N3454" s="26"/>
      <c r="O3454" s="26"/>
      <c r="P3454" s="26"/>
      <c r="Q3454" s="26"/>
      <c r="R3454" s="26"/>
      <c r="S3454" s="26"/>
      <c r="T3454" s="26"/>
      <c r="U3454" s="26"/>
      <c r="V3454" s="26"/>
      <c r="W3454" s="26"/>
      <c r="X3454" s="26"/>
      <c r="Y3454" s="26"/>
      <c r="Z3454" s="26"/>
      <c r="AA3454" s="26"/>
    </row>
    <row r="3455" spans="1:27" x14ac:dyDescent="0.25">
      <c r="B3455" s="22" t="s">
        <v>954</v>
      </c>
    </row>
    <row r="3456" spans="1:27" x14ac:dyDescent="0.25">
      <c r="B3456" t="s">
        <v>1005</v>
      </c>
      <c r="C3456" t="s">
        <v>956</v>
      </c>
      <c r="D3456" t="s">
        <v>1006</v>
      </c>
      <c r="E3456" s="29">
        <v>0.16500000000000001</v>
      </c>
      <c r="F3456" t="s">
        <v>958</v>
      </c>
      <c r="G3456" t="s">
        <v>959</v>
      </c>
      <c r="H3456" s="30">
        <v>0</v>
      </c>
      <c r="I3456" t="s">
        <v>960</v>
      </c>
      <c r="J3456" s="31">
        <f>ROUND(E3456/I3454* H3456,5)</f>
        <v>0</v>
      </c>
      <c r="K3456" s="32"/>
    </row>
    <row r="3457" spans="1:27" x14ac:dyDescent="0.25">
      <c r="B3457" t="s">
        <v>1007</v>
      </c>
      <c r="C3457" t="s">
        <v>956</v>
      </c>
      <c r="D3457" t="s">
        <v>1008</v>
      </c>
      <c r="E3457" s="29">
        <v>0.16500000000000001</v>
      </c>
      <c r="F3457" t="s">
        <v>958</v>
      </c>
      <c r="G3457" t="s">
        <v>959</v>
      </c>
      <c r="H3457" s="30">
        <v>0</v>
      </c>
      <c r="I3457" t="s">
        <v>960</v>
      </c>
      <c r="J3457" s="31">
        <f>ROUND(E3457/I3454* H3457,5)</f>
        <v>0</v>
      </c>
      <c r="K3457" s="32"/>
    </row>
    <row r="3458" spans="1:27" x14ac:dyDescent="0.25">
      <c r="D3458" s="33" t="s">
        <v>961</v>
      </c>
      <c r="E3458" s="32"/>
      <c r="H3458" s="32"/>
      <c r="K3458" s="30">
        <f>SUM(J3456:J3457)</f>
        <v>0</v>
      </c>
    </row>
    <row r="3459" spans="1:27" x14ac:dyDescent="0.25">
      <c r="B3459" s="22" t="s">
        <v>966</v>
      </c>
      <c r="E3459" s="32"/>
      <c r="H3459" s="32"/>
      <c r="K3459" s="32"/>
    </row>
    <row r="3460" spans="1:27" x14ac:dyDescent="0.25">
      <c r="B3460" t="s">
        <v>2077</v>
      </c>
      <c r="C3460" t="s">
        <v>17</v>
      </c>
      <c r="D3460" t="s">
        <v>2075</v>
      </c>
      <c r="E3460" s="29">
        <v>1</v>
      </c>
      <c r="G3460" t="s">
        <v>959</v>
      </c>
      <c r="H3460" s="30">
        <v>0</v>
      </c>
      <c r="I3460" t="s">
        <v>960</v>
      </c>
      <c r="J3460" s="31">
        <f>ROUND(E3460* H3460,5)</f>
        <v>0</v>
      </c>
      <c r="K3460" s="32"/>
    </row>
    <row r="3461" spans="1:27" x14ac:dyDescent="0.25">
      <c r="D3461" s="33" t="s">
        <v>974</v>
      </c>
      <c r="E3461" s="32"/>
      <c r="H3461" s="32"/>
      <c r="K3461" s="30">
        <f>SUM(J3460:J3460)</f>
        <v>0</v>
      </c>
    </row>
    <row r="3462" spans="1:27" x14ac:dyDescent="0.25">
      <c r="E3462" s="32"/>
      <c r="H3462" s="32"/>
      <c r="K3462" s="32"/>
    </row>
    <row r="3463" spans="1:27" x14ac:dyDescent="0.25">
      <c r="D3463" s="33" t="s">
        <v>976</v>
      </c>
      <c r="E3463" s="32"/>
      <c r="H3463" s="32">
        <v>1.5</v>
      </c>
      <c r="I3463" t="s">
        <v>977</v>
      </c>
      <c r="J3463">
        <f>ROUND(H3463/100*K3458,5)</f>
        <v>0</v>
      </c>
      <c r="K3463" s="32"/>
    </row>
    <row r="3464" spans="1:27" x14ac:dyDescent="0.25">
      <c r="D3464" s="33" t="s">
        <v>975</v>
      </c>
      <c r="E3464" s="32"/>
      <c r="H3464" s="32"/>
      <c r="K3464" s="34">
        <f>SUM(J3455:J3463)</f>
        <v>0</v>
      </c>
    </row>
    <row r="3465" spans="1:27" x14ac:dyDescent="0.25">
      <c r="D3465" s="33" t="s">
        <v>978</v>
      </c>
      <c r="E3465" s="32"/>
      <c r="H3465" s="32"/>
      <c r="K3465" s="34">
        <f>SUM(K3464:K3464)</f>
        <v>0</v>
      </c>
    </row>
    <row r="3467" spans="1:27" ht="45" customHeight="1" x14ac:dyDescent="0.25">
      <c r="A3467" s="25" t="s">
        <v>2078</v>
      </c>
      <c r="B3467" s="25" t="s">
        <v>329</v>
      </c>
      <c r="C3467" s="26" t="s">
        <v>17</v>
      </c>
      <c r="D3467" s="9" t="s">
        <v>330</v>
      </c>
      <c r="E3467" s="8"/>
      <c r="F3467" s="8"/>
      <c r="G3467" s="26"/>
      <c r="H3467" s="27" t="s">
        <v>953</v>
      </c>
      <c r="I3467" s="7">
        <v>1</v>
      </c>
      <c r="J3467" s="6"/>
      <c r="K3467" s="28">
        <f>ROUND(K3478,2)</f>
        <v>0</v>
      </c>
      <c r="L3467" s="26"/>
      <c r="M3467" s="26"/>
      <c r="N3467" s="26"/>
      <c r="O3467" s="26"/>
      <c r="P3467" s="26"/>
      <c r="Q3467" s="26"/>
      <c r="R3467" s="26"/>
      <c r="S3467" s="26"/>
      <c r="T3467" s="26"/>
      <c r="U3467" s="26"/>
      <c r="V3467" s="26"/>
      <c r="W3467" s="26"/>
      <c r="X3467" s="26"/>
      <c r="Y3467" s="26"/>
      <c r="Z3467" s="26"/>
      <c r="AA3467" s="26"/>
    </row>
    <row r="3468" spans="1:27" x14ac:dyDescent="0.25">
      <c r="B3468" s="22" t="s">
        <v>954</v>
      </c>
    </row>
    <row r="3469" spans="1:27" x14ac:dyDescent="0.25">
      <c r="B3469" t="s">
        <v>1005</v>
      </c>
      <c r="C3469" t="s">
        <v>956</v>
      </c>
      <c r="D3469" t="s">
        <v>1006</v>
      </c>
      <c r="E3469" s="29">
        <v>0.25</v>
      </c>
      <c r="F3469" t="s">
        <v>958</v>
      </c>
      <c r="G3469" t="s">
        <v>959</v>
      </c>
      <c r="H3469" s="30">
        <v>0</v>
      </c>
      <c r="I3469" t="s">
        <v>960</v>
      </c>
      <c r="J3469" s="31">
        <f>ROUND(E3469/I3467* H3469,5)</f>
        <v>0</v>
      </c>
      <c r="K3469" s="32"/>
    </row>
    <row r="3470" spans="1:27" x14ac:dyDescent="0.25">
      <c r="B3470" t="s">
        <v>1007</v>
      </c>
      <c r="C3470" t="s">
        <v>956</v>
      </c>
      <c r="D3470" t="s">
        <v>1008</v>
      </c>
      <c r="E3470" s="29">
        <v>0.25</v>
      </c>
      <c r="F3470" t="s">
        <v>958</v>
      </c>
      <c r="G3470" t="s">
        <v>959</v>
      </c>
      <c r="H3470" s="30">
        <v>0</v>
      </c>
      <c r="I3470" t="s">
        <v>960</v>
      </c>
      <c r="J3470" s="31">
        <f>ROUND(E3470/I3467* H3470,5)</f>
        <v>0</v>
      </c>
      <c r="K3470" s="32"/>
    </row>
    <row r="3471" spans="1:27" x14ac:dyDescent="0.25">
      <c r="D3471" s="33" t="s">
        <v>961</v>
      </c>
      <c r="E3471" s="32"/>
      <c r="H3471" s="32"/>
      <c r="K3471" s="30">
        <f>SUM(J3469:J3470)</f>
        <v>0</v>
      </c>
    </row>
    <row r="3472" spans="1:27" x14ac:dyDescent="0.25">
      <c r="B3472" s="22" t="s">
        <v>966</v>
      </c>
      <c r="E3472" s="32"/>
      <c r="H3472" s="32"/>
      <c r="K3472" s="32"/>
    </row>
    <row r="3473" spans="1:27" x14ac:dyDescent="0.25">
      <c r="B3473" t="s">
        <v>2079</v>
      </c>
      <c r="C3473" t="s">
        <v>17</v>
      </c>
      <c r="D3473" t="s">
        <v>2080</v>
      </c>
      <c r="E3473" s="29">
        <v>1</v>
      </c>
      <c r="G3473" t="s">
        <v>959</v>
      </c>
      <c r="H3473" s="30">
        <v>0</v>
      </c>
      <c r="I3473" t="s">
        <v>960</v>
      </c>
      <c r="J3473" s="31">
        <f>ROUND(E3473* H3473,5)</f>
        <v>0</v>
      </c>
      <c r="K3473" s="32"/>
    </row>
    <row r="3474" spans="1:27" x14ac:dyDescent="0.25">
      <c r="D3474" s="33" t="s">
        <v>974</v>
      </c>
      <c r="E3474" s="32"/>
      <c r="H3474" s="32"/>
      <c r="K3474" s="30">
        <f>SUM(J3473:J3473)</f>
        <v>0</v>
      </c>
    </row>
    <row r="3475" spans="1:27" x14ac:dyDescent="0.25">
      <c r="E3475" s="32"/>
      <c r="H3475" s="32"/>
      <c r="K3475" s="32"/>
    </row>
    <row r="3476" spans="1:27" x14ac:dyDescent="0.25">
      <c r="D3476" s="33" t="s">
        <v>976</v>
      </c>
      <c r="E3476" s="32"/>
      <c r="H3476" s="32">
        <v>1.5</v>
      </c>
      <c r="I3476" t="s">
        <v>977</v>
      </c>
      <c r="J3476">
        <f>ROUND(H3476/100*K3471,5)</f>
        <v>0</v>
      </c>
      <c r="K3476" s="32"/>
    </row>
    <row r="3477" spans="1:27" x14ac:dyDescent="0.25">
      <c r="D3477" s="33" t="s">
        <v>975</v>
      </c>
      <c r="E3477" s="32"/>
      <c r="H3477" s="32"/>
      <c r="K3477" s="34">
        <f>SUM(J3468:J3476)</f>
        <v>0</v>
      </c>
    </row>
    <row r="3478" spans="1:27" x14ac:dyDescent="0.25">
      <c r="D3478" s="33" t="s">
        <v>978</v>
      </c>
      <c r="E3478" s="32"/>
      <c r="H3478" s="32"/>
      <c r="K3478" s="34">
        <f>SUM(K3477:K3477)</f>
        <v>0</v>
      </c>
    </row>
    <row r="3480" spans="1:27" ht="45" customHeight="1" x14ac:dyDescent="0.25">
      <c r="A3480" s="25" t="s">
        <v>2081</v>
      </c>
      <c r="B3480" s="25" t="s">
        <v>309</v>
      </c>
      <c r="C3480" s="26" t="s">
        <v>17</v>
      </c>
      <c r="D3480" s="9" t="s">
        <v>310</v>
      </c>
      <c r="E3480" s="8"/>
      <c r="F3480" s="8"/>
      <c r="G3480" s="26"/>
      <c r="H3480" s="27" t="s">
        <v>953</v>
      </c>
      <c r="I3480" s="7">
        <v>1</v>
      </c>
      <c r="J3480" s="6"/>
      <c r="K3480" s="28">
        <f>ROUND(K3491,2)</f>
        <v>0</v>
      </c>
      <c r="L3480" s="26"/>
      <c r="M3480" s="26"/>
      <c r="N3480" s="26"/>
      <c r="O3480" s="26"/>
      <c r="P3480" s="26"/>
      <c r="Q3480" s="26"/>
      <c r="R3480" s="26"/>
      <c r="S3480" s="26"/>
      <c r="T3480" s="26"/>
      <c r="U3480" s="26"/>
      <c r="V3480" s="26"/>
      <c r="W3480" s="26"/>
      <c r="X3480" s="26"/>
      <c r="Y3480" s="26"/>
      <c r="Z3480" s="26"/>
      <c r="AA3480" s="26"/>
    </row>
    <row r="3481" spans="1:27" x14ac:dyDescent="0.25">
      <c r="B3481" s="22" t="s">
        <v>954</v>
      </c>
    </row>
    <row r="3482" spans="1:27" x14ac:dyDescent="0.25">
      <c r="B3482" t="s">
        <v>1005</v>
      </c>
      <c r="C3482" t="s">
        <v>956</v>
      </c>
      <c r="D3482" t="s">
        <v>1006</v>
      </c>
      <c r="E3482" s="29">
        <v>0.66</v>
      </c>
      <c r="F3482" t="s">
        <v>958</v>
      </c>
      <c r="G3482" t="s">
        <v>959</v>
      </c>
      <c r="H3482" s="30">
        <v>0</v>
      </c>
      <c r="I3482" t="s">
        <v>960</v>
      </c>
      <c r="J3482" s="31">
        <f>ROUND(E3482/I3480* H3482,5)</f>
        <v>0</v>
      </c>
      <c r="K3482" s="32"/>
    </row>
    <row r="3483" spans="1:27" x14ac:dyDescent="0.25">
      <c r="B3483" t="s">
        <v>1007</v>
      </c>
      <c r="C3483" t="s">
        <v>956</v>
      </c>
      <c r="D3483" t="s">
        <v>1008</v>
      </c>
      <c r="E3483" s="29">
        <v>0.66</v>
      </c>
      <c r="F3483" t="s">
        <v>958</v>
      </c>
      <c r="G3483" t="s">
        <v>959</v>
      </c>
      <c r="H3483" s="30">
        <v>0</v>
      </c>
      <c r="I3483" t="s">
        <v>960</v>
      </c>
      <c r="J3483" s="31">
        <f>ROUND(E3483/I3480* H3483,5)</f>
        <v>0</v>
      </c>
      <c r="K3483" s="32"/>
    </row>
    <row r="3484" spans="1:27" x14ac:dyDescent="0.25">
      <c r="D3484" s="33" t="s">
        <v>961</v>
      </c>
      <c r="E3484" s="32"/>
      <c r="H3484" s="32"/>
      <c r="K3484" s="30">
        <f>SUM(J3482:J3483)</f>
        <v>0</v>
      </c>
    </row>
    <row r="3485" spans="1:27" x14ac:dyDescent="0.25">
      <c r="B3485" s="22" t="s">
        <v>966</v>
      </c>
      <c r="E3485" s="32"/>
      <c r="H3485" s="32"/>
      <c r="K3485" s="32"/>
    </row>
    <row r="3486" spans="1:27" x14ac:dyDescent="0.25">
      <c r="B3486" t="s">
        <v>2082</v>
      </c>
      <c r="C3486" t="s">
        <v>17</v>
      </c>
      <c r="D3486" t="s">
        <v>2083</v>
      </c>
      <c r="E3486" s="29">
        <v>1</v>
      </c>
      <c r="G3486" t="s">
        <v>959</v>
      </c>
      <c r="H3486" s="30">
        <v>0</v>
      </c>
      <c r="I3486" t="s">
        <v>960</v>
      </c>
      <c r="J3486" s="31">
        <f>ROUND(E3486* H3486,5)</f>
        <v>0</v>
      </c>
      <c r="K3486" s="32"/>
    </row>
    <row r="3487" spans="1:27" x14ac:dyDescent="0.25">
      <c r="D3487" s="33" t="s">
        <v>974</v>
      </c>
      <c r="E3487" s="32"/>
      <c r="H3487" s="32"/>
      <c r="K3487" s="30">
        <f>SUM(J3486:J3486)</f>
        <v>0</v>
      </c>
    </row>
    <row r="3488" spans="1:27" x14ac:dyDescent="0.25">
      <c r="E3488" s="32"/>
      <c r="H3488" s="32"/>
      <c r="K3488" s="32"/>
    </row>
    <row r="3489" spans="1:27" x14ac:dyDescent="0.25">
      <c r="D3489" s="33" t="s">
        <v>976</v>
      </c>
      <c r="E3489" s="32"/>
      <c r="H3489" s="32">
        <v>1.5</v>
      </c>
      <c r="I3489" t="s">
        <v>977</v>
      </c>
      <c r="J3489">
        <f>ROUND(H3489/100*K3484,5)</f>
        <v>0</v>
      </c>
      <c r="K3489" s="32"/>
    </row>
    <row r="3490" spans="1:27" x14ac:dyDescent="0.25">
      <c r="D3490" s="33" t="s">
        <v>975</v>
      </c>
      <c r="E3490" s="32"/>
      <c r="H3490" s="32"/>
      <c r="K3490" s="34">
        <f>SUM(J3481:J3489)</f>
        <v>0</v>
      </c>
    </row>
    <row r="3491" spans="1:27" x14ac:dyDescent="0.25">
      <c r="D3491" s="33" t="s">
        <v>978</v>
      </c>
      <c r="E3491" s="32"/>
      <c r="H3491" s="32"/>
      <c r="K3491" s="34">
        <f>SUM(K3490:K3490)</f>
        <v>0</v>
      </c>
    </row>
    <row r="3493" spans="1:27" ht="45" customHeight="1" x14ac:dyDescent="0.25">
      <c r="A3493" s="25" t="s">
        <v>2084</v>
      </c>
      <c r="B3493" s="25" t="s">
        <v>574</v>
      </c>
      <c r="C3493" s="26" t="s">
        <v>17</v>
      </c>
      <c r="D3493" s="9" t="s">
        <v>575</v>
      </c>
      <c r="E3493" s="8"/>
      <c r="F3493" s="8"/>
      <c r="G3493" s="26"/>
      <c r="H3493" s="27" t="s">
        <v>953</v>
      </c>
      <c r="I3493" s="7">
        <v>1</v>
      </c>
      <c r="J3493" s="6"/>
      <c r="K3493" s="28">
        <f>ROUND(K3504,2)</f>
        <v>0</v>
      </c>
      <c r="L3493" s="26"/>
      <c r="M3493" s="26"/>
      <c r="N3493" s="26"/>
      <c r="O3493" s="26"/>
      <c r="P3493" s="26"/>
      <c r="Q3493" s="26"/>
      <c r="R3493" s="26"/>
      <c r="S3493" s="26"/>
      <c r="T3493" s="26"/>
      <c r="U3493" s="26"/>
      <c r="V3493" s="26"/>
      <c r="W3493" s="26"/>
      <c r="X3493" s="26"/>
      <c r="Y3493" s="26"/>
      <c r="Z3493" s="26"/>
      <c r="AA3493" s="26"/>
    </row>
    <row r="3494" spans="1:27" x14ac:dyDescent="0.25">
      <c r="B3494" s="22" t="s">
        <v>954</v>
      </c>
    </row>
    <row r="3495" spans="1:27" x14ac:dyDescent="0.25">
      <c r="B3495" t="s">
        <v>1005</v>
      </c>
      <c r="C3495" t="s">
        <v>956</v>
      </c>
      <c r="D3495" t="s">
        <v>1006</v>
      </c>
      <c r="E3495" s="29">
        <v>0.47</v>
      </c>
      <c r="F3495" t="s">
        <v>958</v>
      </c>
      <c r="G3495" t="s">
        <v>959</v>
      </c>
      <c r="H3495" s="30">
        <v>0</v>
      </c>
      <c r="I3495" t="s">
        <v>960</v>
      </c>
      <c r="J3495" s="31">
        <f>ROUND(E3495/I3493* H3495,5)</f>
        <v>0</v>
      </c>
      <c r="K3495" s="32"/>
    </row>
    <row r="3496" spans="1:27" x14ac:dyDescent="0.25">
      <c r="B3496" t="s">
        <v>1007</v>
      </c>
      <c r="C3496" t="s">
        <v>956</v>
      </c>
      <c r="D3496" t="s">
        <v>1008</v>
      </c>
      <c r="E3496" s="29">
        <v>0.47</v>
      </c>
      <c r="F3496" t="s">
        <v>958</v>
      </c>
      <c r="G3496" t="s">
        <v>959</v>
      </c>
      <c r="H3496" s="30">
        <v>0</v>
      </c>
      <c r="I3496" t="s">
        <v>960</v>
      </c>
      <c r="J3496" s="31">
        <f>ROUND(E3496/I3493* H3496,5)</f>
        <v>0</v>
      </c>
      <c r="K3496" s="32"/>
    </row>
    <row r="3497" spans="1:27" x14ac:dyDescent="0.25">
      <c r="D3497" s="33" t="s">
        <v>961</v>
      </c>
      <c r="E3497" s="32"/>
      <c r="H3497" s="32"/>
      <c r="K3497" s="30">
        <f>SUM(J3495:J3496)</f>
        <v>0</v>
      </c>
    </row>
    <row r="3498" spans="1:27" x14ac:dyDescent="0.25">
      <c r="B3498" s="22" t="s">
        <v>966</v>
      </c>
      <c r="E3498" s="32"/>
      <c r="H3498" s="32"/>
      <c r="K3498" s="32"/>
    </row>
    <row r="3499" spans="1:27" x14ac:dyDescent="0.25">
      <c r="B3499" t="s">
        <v>2085</v>
      </c>
      <c r="C3499" t="s">
        <v>17</v>
      </c>
      <c r="D3499" t="s">
        <v>2086</v>
      </c>
      <c r="E3499" s="29">
        <v>1</v>
      </c>
      <c r="G3499" t="s">
        <v>959</v>
      </c>
      <c r="H3499" s="30">
        <v>0</v>
      </c>
      <c r="I3499" t="s">
        <v>960</v>
      </c>
      <c r="J3499" s="31">
        <f>ROUND(E3499* H3499,5)</f>
        <v>0</v>
      </c>
      <c r="K3499" s="32"/>
    </row>
    <row r="3500" spans="1:27" x14ac:dyDescent="0.25">
      <c r="D3500" s="33" t="s">
        <v>974</v>
      </c>
      <c r="E3500" s="32"/>
      <c r="H3500" s="32"/>
      <c r="K3500" s="30">
        <f>SUM(J3499:J3499)</f>
        <v>0</v>
      </c>
    </row>
    <row r="3501" spans="1:27" x14ac:dyDescent="0.25">
      <c r="E3501" s="32"/>
      <c r="H3501" s="32"/>
      <c r="K3501" s="32"/>
    </row>
    <row r="3502" spans="1:27" x14ac:dyDescent="0.25">
      <c r="D3502" s="33" t="s">
        <v>976</v>
      </c>
      <c r="E3502" s="32"/>
      <c r="H3502" s="32">
        <v>1.5</v>
      </c>
      <c r="I3502" t="s">
        <v>977</v>
      </c>
      <c r="J3502">
        <f>ROUND(H3502/100*K3497,5)</f>
        <v>0</v>
      </c>
      <c r="K3502" s="32"/>
    </row>
    <row r="3503" spans="1:27" x14ac:dyDescent="0.25">
      <c r="D3503" s="33" t="s">
        <v>975</v>
      </c>
      <c r="E3503" s="32"/>
      <c r="H3503" s="32"/>
      <c r="K3503" s="34">
        <f>SUM(J3494:J3502)</f>
        <v>0</v>
      </c>
    </row>
    <row r="3504" spans="1:27" x14ac:dyDescent="0.25">
      <c r="D3504" s="33" t="s">
        <v>978</v>
      </c>
      <c r="E3504" s="32"/>
      <c r="H3504" s="32"/>
      <c r="K3504" s="34">
        <f>SUM(K3503:K3503)</f>
        <v>0</v>
      </c>
    </row>
    <row r="3506" spans="1:27" ht="45" customHeight="1" x14ac:dyDescent="0.25">
      <c r="A3506" s="25" t="s">
        <v>2087</v>
      </c>
      <c r="B3506" s="25" t="s">
        <v>383</v>
      </c>
      <c r="C3506" s="26" t="s">
        <v>17</v>
      </c>
      <c r="D3506" s="9" t="s">
        <v>384</v>
      </c>
      <c r="E3506" s="8"/>
      <c r="F3506" s="8"/>
      <c r="G3506" s="26"/>
      <c r="H3506" s="27" t="s">
        <v>953</v>
      </c>
      <c r="I3506" s="7">
        <v>1</v>
      </c>
      <c r="J3506" s="6"/>
      <c r="K3506" s="28">
        <f>ROUND(K3517,2)</f>
        <v>0</v>
      </c>
      <c r="L3506" s="26"/>
      <c r="M3506" s="26"/>
      <c r="N3506" s="26"/>
      <c r="O3506" s="26"/>
      <c r="P3506" s="26"/>
      <c r="Q3506" s="26"/>
      <c r="R3506" s="26"/>
      <c r="S3506" s="26"/>
      <c r="T3506" s="26"/>
      <c r="U3506" s="26"/>
      <c r="V3506" s="26"/>
      <c r="W3506" s="26"/>
      <c r="X3506" s="26"/>
      <c r="Y3506" s="26"/>
      <c r="Z3506" s="26"/>
      <c r="AA3506" s="26"/>
    </row>
    <row r="3507" spans="1:27" x14ac:dyDescent="0.25">
      <c r="B3507" s="22" t="s">
        <v>954</v>
      </c>
    </row>
    <row r="3508" spans="1:27" x14ac:dyDescent="0.25">
      <c r="B3508" t="s">
        <v>1005</v>
      </c>
      <c r="C3508" t="s">
        <v>956</v>
      </c>
      <c r="D3508" t="s">
        <v>1006</v>
      </c>
      <c r="E3508" s="29">
        <v>0.2</v>
      </c>
      <c r="F3508" t="s">
        <v>958</v>
      </c>
      <c r="G3508" t="s">
        <v>959</v>
      </c>
      <c r="H3508" s="30">
        <v>0</v>
      </c>
      <c r="I3508" t="s">
        <v>960</v>
      </c>
      <c r="J3508" s="31">
        <f>ROUND(E3508/I3506* H3508,5)</f>
        <v>0</v>
      </c>
      <c r="K3508" s="32"/>
    </row>
    <row r="3509" spans="1:27" x14ac:dyDescent="0.25">
      <c r="B3509" t="s">
        <v>1007</v>
      </c>
      <c r="C3509" t="s">
        <v>956</v>
      </c>
      <c r="D3509" t="s">
        <v>1008</v>
      </c>
      <c r="E3509" s="29">
        <v>0.2</v>
      </c>
      <c r="F3509" t="s">
        <v>958</v>
      </c>
      <c r="G3509" t="s">
        <v>959</v>
      </c>
      <c r="H3509" s="30">
        <v>0</v>
      </c>
      <c r="I3509" t="s">
        <v>960</v>
      </c>
      <c r="J3509" s="31">
        <f>ROUND(E3509/I3506* H3509,5)</f>
        <v>0</v>
      </c>
      <c r="K3509" s="32"/>
    </row>
    <row r="3510" spans="1:27" x14ac:dyDescent="0.25">
      <c r="D3510" s="33" t="s">
        <v>961</v>
      </c>
      <c r="E3510" s="32"/>
      <c r="H3510" s="32"/>
      <c r="K3510" s="30">
        <f>SUM(J3508:J3509)</f>
        <v>0</v>
      </c>
    </row>
    <row r="3511" spans="1:27" x14ac:dyDescent="0.25">
      <c r="B3511" s="22" t="s">
        <v>966</v>
      </c>
      <c r="E3511" s="32"/>
      <c r="H3511" s="32"/>
      <c r="K3511" s="32"/>
    </row>
    <row r="3512" spans="1:27" x14ac:dyDescent="0.25">
      <c r="B3512" t="s">
        <v>2088</v>
      </c>
      <c r="C3512" t="s">
        <v>17</v>
      </c>
      <c r="D3512" t="s">
        <v>2089</v>
      </c>
      <c r="E3512" s="29">
        <v>1</v>
      </c>
      <c r="G3512" t="s">
        <v>959</v>
      </c>
      <c r="H3512" s="30">
        <v>0</v>
      </c>
      <c r="I3512" t="s">
        <v>960</v>
      </c>
      <c r="J3512" s="31">
        <f>ROUND(E3512* H3512,5)</f>
        <v>0</v>
      </c>
      <c r="K3512" s="32"/>
    </row>
    <row r="3513" spans="1:27" x14ac:dyDescent="0.25">
      <c r="D3513" s="33" t="s">
        <v>974</v>
      </c>
      <c r="E3513" s="32"/>
      <c r="H3513" s="32"/>
      <c r="K3513" s="30">
        <f>SUM(J3512:J3512)</f>
        <v>0</v>
      </c>
    </row>
    <row r="3514" spans="1:27" x14ac:dyDescent="0.25">
      <c r="E3514" s="32"/>
      <c r="H3514" s="32"/>
      <c r="K3514" s="32"/>
    </row>
    <row r="3515" spans="1:27" x14ac:dyDescent="0.25">
      <c r="D3515" s="33" t="s">
        <v>976</v>
      </c>
      <c r="E3515" s="32"/>
      <c r="H3515" s="32">
        <v>1.5</v>
      </c>
      <c r="I3515" t="s">
        <v>977</v>
      </c>
      <c r="J3515">
        <f>ROUND(H3515/100*K3510,5)</f>
        <v>0</v>
      </c>
      <c r="K3515" s="32"/>
    </row>
    <row r="3516" spans="1:27" x14ac:dyDescent="0.25">
      <c r="D3516" s="33" t="s">
        <v>975</v>
      </c>
      <c r="E3516" s="32"/>
      <c r="H3516" s="32"/>
      <c r="K3516" s="34">
        <f>SUM(J3507:J3515)</f>
        <v>0</v>
      </c>
    </row>
    <row r="3517" spans="1:27" x14ac:dyDescent="0.25">
      <c r="D3517" s="33" t="s">
        <v>978</v>
      </c>
      <c r="E3517" s="32"/>
      <c r="H3517" s="32"/>
      <c r="K3517" s="34">
        <f>SUM(K3516:K3516)</f>
        <v>0</v>
      </c>
    </row>
    <row r="3519" spans="1:27" ht="45" customHeight="1" x14ac:dyDescent="0.25">
      <c r="A3519" s="25" t="s">
        <v>2090</v>
      </c>
      <c r="B3519" s="25" t="s">
        <v>397</v>
      </c>
      <c r="C3519" s="26" t="s">
        <v>17</v>
      </c>
      <c r="D3519" s="9" t="s">
        <v>398</v>
      </c>
      <c r="E3519" s="8"/>
      <c r="F3519" s="8"/>
      <c r="G3519" s="26"/>
      <c r="H3519" s="27" t="s">
        <v>953</v>
      </c>
      <c r="I3519" s="7">
        <v>1</v>
      </c>
      <c r="J3519" s="6"/>
      <c r="K3519" s="28">
        <f>ROUND(K3530,2)</f>
        <v>0</v>
      </c>
      <c r="L3519" s="26"/>
      <c r="M3519" s="26"/>
      <c r="N3519" s="26"/>
      <c r="O3519" s="26"/>
      <c r="P3519" s="26"/>
      <c r="Q3519" s="26"/>
      <c r="R3519" s="26"/>
      <c r="S3519" s="26"/>
      <c r="T3519" s="26"/>
      <c r="U3519" s="26"/>
      <c r="V3519" s="26"/>
      <c r="W3519" s="26"/>
      <c r="X3519" s="26"/>
      <c r="Y3519" s="26"/>
      <c r="Z3519" s="26"/>
      <c r="AA3519" s="26"/>
    </row>
    <row r="3520" spans="1:27" x14ac:dyDescent="0.25">
      <c r="B3520" s="22" t="s">
        <v>954</v>
      </c>
    </row>
    <row r="3521" spans="1:27" x14ac:dyDescent="0.25">
      <c r="B3521" t="s">
        <v>1005</v>
      </c>
      <c r="C3521" t="s">
        <v>956</v>
      </c>
      <c r="D3521" t="s">
        <v>1006</v>
      </c>
      <c r="E3521" s="29">
        <v>0.3</v>
      </c>
      <c r="F3521" t="s">
        <v>958</v>
      </c>
      <c r="G3521" t="s">
        <v>959</v>
      </c>
      <c r="H3521" s="30">
        <v>0</v>
      </c>
      <c r="I3521" t="s">
        <v>960</v>
      </c>
      <c r="J3521" s="31">
        <f>ROUND(E3521/I3519* H3521,5)</f>
        <v>0</v>
      </c>
      <c r="K3521" s="32"/>
    </row>
    <row r="3522" spans="1:27" x14ac:dyDescent="0.25">
      <c r="B3522" t="s">
        <v>1007</v>
      </c>
      <c r="C3522" t="s">
        <v>956</v>
      </c>
      <c r="D3522" t="s">
        <v>1008</v>
      </c>
      <c r="E3522" s="29">
        <v>0.3</v>
      </c>
      <c r="F3522" t="s">
        <v>958</v>
      </c>
      <c r="G3522" t="s">
        <v>959</v>
      </c>
      <c r="H3522" s="30">
        <v>0</v>
      </c>
      <c r="I3522" t="s">
        <v>960</v>
      </c>
      <c r="J3522" s="31">
        <f>ROUND(E3522/I3519* H3522,5)</f>
        <v>0</v>
      </c>
      <c r="K3522" s="32"/>
    </row>
    <row r="3523" spans="1:27" x14ac:dyDescent="0.25">
      <c r="D3523" s="33" t="s">
        <v>961</v>
      </c>
      <c r="E3523" s="32"/>
      <c r="H3523" s="32"/>
      <c r="K3523" s="30">
        <f>SUM(J3521:J3522)</f>
        <v>0</v>
      </c>
    </row>
    <row r="3524" spans="1:27" x14ac:dyDescent="0.25">
      <c r="B3524" s="22" t="s">
        <v>966</v>
      </c>
      <c r="E3524" s="32"/>
      <c r="H3524" s="32"/>
      <c r="K3524" s="32"/>
    </row>
    <row r="3525" spans="1:27" x14ac:dyDescent="0.25">
      <c r="B3525" t="s">
        <v>2091</v>
      </c>
      <c r="C3525" t="s">
        <v>17</v>
      </c>
      <c r="D3525" t="s">
        <v>2092</v>
      </c>
      <c r="E3525" s="29">
        <v>1</v>
      </c>
      <c r="G3525" t="s">
        <v>959</v>
      </c>
      <c r="H3525" s="30">
        <v>0</v>
      </c>
      <c r="I3525" t="s">
        <v>960</v>
      </c>
      <c r="J3525" s="31">
        <f>ROUND(E3525* H3525,5)</f>
        <v>0</v>
      </c>
      <c r="K3525" s="32"/>
    </row>
    <row r="3526" spans="1:27" x14ac:dyDescent="0.25">
      <c r="D3526" s="33" t="s">
        <v>974</v>
      </c>
      <c r="E3526" s="32"/>
      <c r="H3526" s="32"/>
      <c r="K3526" s="30">
        <f>SUM(J3525:J3525)</f>
        <v>0</v>
      </c>
    </row>
    <row r="3527" spans="1:27" x14ac:dyDescent="0.25">
      <c r="E3527" s="32"/>
      <c r="H3527" s="32"/>
      <c r="K3527" s="32"/>
    </row>
    <row r="3528" spans="1:27" x14ac:dyDescent="0.25">
      <c r="D3528" s="33" t="s">
        <v>976</v>
      </c>
      <c r="E3528" s="32"/>
      <c r="H3528" s="32">
        <v>1.5</v>
      </c>
      <c r="I3528" t="s">
        <v>977</v>
      </c>
      <c r="J3528">
        <f>ROUND(H3528/100*K3523,5)</f>
        <v>0</v>
      </c>
      <c r="K3528" s="32"/>
    </row>
    <row r="3529" spans="1:27" x14ac:dyDescent="0.25">
      <c r="D3529" s="33" t="s">
        <v>975</v>
      </c>
      <c r="E3529" s="32"/>
      <c r="H3529" s="32"/>
      <c r="K3529" s="34">
        <f>SUM(J3520:J3528)</f>
        <v>0</v>
      </c>
    </row>
    <row r="3530" spans="1:27" x14ac:dyDescent="0.25">
      <c r="D3530" s="33" t="s">
        <v>978</v>
      </c>
      <c r="E3530" s="32"/>
      <c r="H3530" s="32"/>
      <c r="K3530" s="34">
        <f>SUM(K3529:K3529)</f>
        <v>0</v>
      </c>
    </row>
    <row r="3532" spans="1:27" ht="45" customHeight="1" x14ac:dyDescent="0.25">
      <c r="A3532" s="25" t="s">
        <v>2093</v>
      </c>
      <c r="B3532" s="25" t="s">
        <v>389</v>
      </c>
      <c r="C3532" s="26" t="s">
        <v>17</v>
      </c>
      <c r="D3532" s="9" t="s">
        <v>390</v>
      </c>
      <c r="E3532" s="8"/>
      <c r="F3532" s="8"/>
      <c r="G3532" s="26"/>
      <c r="H3532" s="27" t="s">
        <v>953</v>
      </c>
      <c r="I3532" s="7">
        <v>1</v>
      </c>
      <c r="J3532" s="6"/>
      <c r="K3532" s="28">
        <f>ROUND(K3541,2)</f>
        <v>0</v>
      </c>
      <c r="L3532" s="26"/>
      <c r="M3532" s="26"/>
      <c r="N3532" s="26"/>
      <c r="O3532" s="26"/>
      <c r="P3532" s="26"/>
      <c r="Q3532" s="26"/>
      <c r="R3532" s="26"/>
      <c r="S3532" s="26"/>
      <c r="T3532" s="26"/>
      <c r="U3532" s="26"/>
      <c r="V3532" s="26"/>
      <c r="W3532" s="26"/>
      <c r="X3532" s="26"/>
      <c r="Y3532" s="26"/>
      <c r="Z3532" s="26"/>
      <c r="AA3532" s="26"/>
    </row>
    <row r="3533" spans="1:27" x14ac:dyDescent="0.25">
      <c r="B3533" s="22" t="s">
        <v>954</v>
      </c>
    </row>
    <row r="3534" spans="1:27" x14ac:dyDescent="0.25">
      <c r="B3534" t="s">
        <v>1007</v>
      </c>
      <c r="C3534" t="s">
        <v>956</v>
      </c>
      <c r="D3534" t="s">
        <v>1008</v>
      </c>
      <c r="E3534" s="29">
        <v>0.18</v>
      </c>
      <c r="F3534" t="s">
        <v>958</v>
      </c>
      <c r="G3534" t="s">
        <v>959</v>
      </c>
      <c r="H3534" s="30">
        <v>0</v>
      </c>
      <c r="I3534" t="s">
        <v>960</v>
      </c>
      <c r="J3534" s="31">
        <f>ROUND(E3534/I3532* H3534,5)</f>
        <v>0</v>
      </c>
      <c r="K3534" s="32"/>
    </row>
    <row r="3535" spans="1:27" x14ac:dyDescent="0.25">
      <c r="B3535" t="s">
        <v>1005</v>
      </c>
      <c r="C3535" t="s">
        <v>956</v>
      </c>
      <c r="D3535" t="s">
        <v>1006</v>
      </c>
      <c r="E3535" s="29">
        <v>0.18</v>
      </c>
      <c r="F3535" t="s">
        <v>958</v>
      </c>
      <c r="G3535" t="s">
        <v>959</v>
      </c>
      <c r="H3535" s="30">
        <v>0</v>
      </c>
      <c r="I3535" t="s">
        <v>960</v>
      </c>
      <c r="J3535" s="31">
        <f>ROUND(E3535/I3532* H3535,5)</f>
        <v>0</v>
      </c>
      <c r="K3535" s="32"/>
    </row>
    <row r="3536" spans="1:27" x14ac:dyDescent="0.25">
      <c r="D3536" s="33" t="s">
        <v>961</v>
      </c>
      <c r="E3536" s="32"/>
      <c r="H3536" s="32"/>
      <c r="K3536" s="30">
        <f>SUM(J3534:J3535)</f>
        <v>0</v>
      </c>
    </row>
    <row r="3537" spans="1:27" x14ac:dyDescent="0.25">
      <c r="B3537" s="22" t="s">
        <v>966</v>
      </c>
      <c r="E3537" s="32"/>
      <c r="H3537" s="32"/>
      <c r="K3537" s="32"/>
    </row>
    <row r="3538" spans="1:27" x14ac:dyDescent="0.25">
      <c r="B3538" t="s">
        <v>2094</v>
      </c>
      <c r="C3538" t="s">
        <v>17</v>
      </c>
      <c r="D3538" t="s">
        <v>2095</v>
      </c>
      <c r="E3538" s="29">
        <v>1</v>
      </c>
      <c r="G3538" t="s">
        <v>959</v>
      </c>
      <c r="H3538" s="30">
        <v>0</v>
      </c>
      <c r="I3538" t="s">
        <v>960</v>
      </c>
      <c r="J3538" s="31">
        <f>ROUND(E3538* H3538,5)</f>
        <v>0</v>
      </c>
      <c r="K3538" s="32"/>
    </row>
    <row r="3539" spans="1:27" x14ac:dyDescent="0.25">
      <c r="D3539" s="33" t="s">
        <v>974</v>
      </c>
      <c r="E3539" s="32"/>
      <c r="H3539" s="32"/>
      <c r="K3539" s="30">
        <f>SUM(J3538:J3538)</f>
        <v>0</v>
      </c>
    </row>
    <row r="3540" spans="1:27" x14ac:dyDescent="0.25">
      <c r="D3540" s="33" t="s">
        <v>975</v>
      </c>
      <c r="E3540" s="32"/>
      <c r="H3540" s="32"/>
      <c r="K3540" s="34">
        <f>SUM(J3533:J3539)</f>
        <v>0</v>
      </c>
    </row>
    <row r="3541" spans="1:27" x14ac:dyDescent="0.25">
      <c r="D3541" s="33" t="s">
        <v>978</v>
      </c>
      <c r="E3541" s="32"/>
      <c r="H3541" s="32"/>
      <c r="K3541" s="34">
        <f>SUM(K3540:K3540)</f>
        <v>0</v>
      </c>
    </row>
    <row r="3543" spans="1:27" ht="45" customHeight="1" x14ac:dyDescent="0.25">
      <c r="A3543" s="25" t="s">
        <v>2096</v>
      </c>
      <c r="B3543" s="25" t="s">
        <v>391</v>
      </c>
      <c r="C3543" s="26" t="s">
        <v>17</v>
      </c>
      <c r="D3543" s="9" t="s">
        <v>392</v>
      </c>
      <c r="E3543" s="8"/>
      <c r="F3543" s="8"/>
      <c r="G3543" s="26"/>
      <c r="H3543" s="27" t="s">
        <v>953</v>
      </c>
      <c r="I3543" s="7">
        <v>1</v>
      </c>
      <c r="J3543" s="6"/>
      <c r="K3543" s="28">
        <f>ROUND(K3552,2)</f>
        <v>0</v>
      </c>
      <c r="L3543" s="26"/>
      <c r="M3543" s="26"/>
      <c r="N3543" s="26"/>
      <c r="O3543" s="26"/>
      <c r="P3543" s="26"/>
      <c r="Q3543" s="26"/>
      <c r="R3543" s="26"/>
      <c r="S3543" s="26"/>
      <c r="T3543" s="26"/>
      <c r="U3543" s="26"/>
      <c r="V3543" s="26"/>
      <c r="W3543" s="26"/>
      <c r="X3543" s="26"/>
      <c r="Y3543" s="26"/>
      <c r="Z3543" s="26"/>
      <c r="AA3543" s="26"/>
    </row>
    <row r="3544" spans="1:27" x14ac:dyDescent="0.25">
      <c r="B3544" s="22" t="s">
        <v>954</v>
      </c>
    </row>
    <row r="3545" spans="1:27" x14ac:dyDescent="0.25">
      <c r="B3545" t="s">
        <v>1005</v>
      </c>
      <c r="C3545" t="s">
        <v>956</v>
      </c>
      <c r="D3545" t="s">
        <v>1006</v>
      </c>
      <c r="E3545" s="29">
        <v>0.3</v>
      </c>
      <c r="F3545" t="s">
        <v>958</v>
      </c>
      <c r="G3545" t="s">
        <v>959</v>
      </c>
      <c r="H3545" s="30">
        <v>0</v>
      </c>
      <c r="I3545" t="s">
        <v>960</v>
      </c>
      <c r="J3545" s="31">
        <f>ROUND(E3545/I3543* H3545,5)</f>
        <v>0</v>
      </c>
      <c r="K3545" s="32"/>
    </row>
    <row r="3546" spans="1:27" x14ac:dyDescent="0.25">
      <c r="B3546" t="s">
        <v>1007</v>
      </c>
      <c r="C3546" t="s">
        <v>956</v>
      </c>
      <c r="D3546" t="s">
        <v>1008</v>
      </c>
      <c r="E3546" s="29">
        <v>0.3</v>
      </c>
      <c r="F3546" t="s">
        <v>958</v>
      </c>
      <c r="G3546" t="s">
        <v>959</v>
      </c>
      <c r="H3546" s="30">
        <v>0</v>
      </c>
      <c r="I3546" t="s">
        <v>960</v>
      </c>
      <c r="J3546" s="31">
        <f>ROUND(E3546/I3543* H3546,5)</f>
        <v>0</v>
      </c>
      <c r="K3546" s="32"/>
    </row>
    <row r="3547" spans="1:27" x14ac:dyDescent="0.25">
      <c r="D3547" s="33" t="s">
        <v>961</v>
      </c>
      <c r="E3547" s="32"/>
      <c r="H3547" s="32"/>
      <c r="K3547" s="30">
        <f>SUM(J3545:J3546)</f>
        <v>0</v>
      </c>
    </row>
    <row r="3548" spans="1:27" x14ac:dyDescent="0.25">
      <c r="B3548" s="22" t="s">
        <v>966</v>
      </c>
      <c r="E3548" s="32"/>
      <c r="H3548" s="32"/>
      <c r="K3548" s="32"/>
    </row>
    <row r="3549" spans="1:27" x14ac:dyDescent="0.25">
      <c r="B3549" t="s">
        <v>2097</v>
      </c>
      <c r="C3549" t="s">
        <v>17</v>
      </c>
      <c r="D3549" t="s">
        <v>2098</v>
      </c>
      <c r="E3549" s="29">
        <v>1</v>
      </c>
      <c r="G3549" t="s">
        <v>959</v>
      </c>
      <c r="H3549" s="30">
        <v>0</v>
      </c>
      <c r="I3549" t="s">
        <v>960</v>
      </c>
      <c r="J3549" s="31">
        <f>ROUND(E3549* H3549,5)</f>
        <v>0</v>
      </c>
      <c r="K3549" s="32"/>
    </row>
    <row r="3550" spans="1:27" x14ac:dyDescent="0.25">
      <c r="D3550" s="33" t="s">
        <v>974</v>
      </c>
      <c r="E3550" s="32"/>
      <c r="H3550" s="32"/>
      <c r="K3550" s="30">
        <f>SUM(J3549:J3549)</f>
        <v>0</v>
      </c>
    </row>
    <row r="3551" spans="1:27" x14ac:dyDescent="0.25">
      <c r="D3551" s="33" t="s">
        <v>975</v>
      </c>
      <c r="E3551" s="32"/>
      <c r="H3551" s="32"/>
      <c r="K3551" s="34">
        <f>SUM(J3544:J3550)</f>
        <v>0</v>
      </c>
    </row>
    <row r="3552" spans="1:27" x14ac:dyDescent="0.25">
      <c r="D3552" s="33" t="s">
        <v>978</v>
      </c>
      <c r="E3552" s="32"/>
      <c r="H3552" s="32"/>
      <c r="K3552" s="34">
        <f>SUM(K3551:K3551)</f>
        <v>0</v>
      </c>
    </row>
    <row r="3554" spans="1:27" ht="45" customHeight="1" x14ac:dyDescent="0.25">
      <c r="A3554" s="25" t="s">
        <v>2099</v>
      </c>
      <c r="B3554" s="25" t="s">
        <v>385</v>
      </c>
      <c r="C3554" s="26" t="s">
        <v>17</v>
      </c>
      <c r="D3554" s="9" t="s">
        <v>386</v>
      </c>
      <c r="E3554" s="8"/>
      <c r="F3554" s="8"/>
      <c r="G3554" s="26"/>
      <c r="H3554" s="27" t="s">
        <v>953</v>
      </c>
      <c r="I3554" s="7">
        <v>1</v>
      </c>
      <c r="J3554" s="6"/>
      <c r="K3554" s="28">
        <f>ROUND(K3565,2)</f>
        <v>0</v>
      </c>
      <c r="L3554" s="26"/>
      <c r="M3554" s="26"/>
      <c r="N3554" s="26"/>
      <c r="O3554" s="26"/>
      <c r="P3554" s="26"/>
      <c r="Q3554" s="26"/>
      <c r="R3554" s="26"/>
      <c r="S3554" s="26"/>
      <c r="T3554" s="26"/>
      <c r="U3554" s="26"/>
      <c r="V3554" s="26"/>
      <c r="W3554" s="26"/>
      <c r="X3554" s="26"/>
      <c r="Y3554" s="26"/>
      <c r="Z3554" s="26"/>
      <c r="AA3554" s="26"/>
    </row>
    <row r="3555" spans="1:27" x14ac:dyDescent="0.25">
      <c r="B3555" s="22" t="s">
        <v>954</v>
      </c>
    </row>
    <row r="3556" spans="1:27" x14ac:dyDescent="0.25">
      <c r="B3556" t="s">
        <v>1007</v>
      </c>
      <c r="C3556" t="s">
        <v>956</v>
      </c>
      <c r="D3556" t="s">
        <v>1008</v>
      </c>
      <c r="E3556" s="29">
        <v>0.16500000000000001</v>
      </c>
      <c r="F3556" t="s">
        <v>958</v>
      </c>
      <c r="G3556" t="s">
        <v>959</v>
      </c>
      <c r="H3556" s="30">
        <v>0</v>
      </c>
      <c r="I3556" t="s">
        <v>960</v>
      </c>
      <c r="J3556" s="31">
        <f>ROUND(E3556/I3554* H3556,5)</f>
        <v>0</v>
      </c>
      <c r="K3556" s="32"/>
    </row>
    <row r="3557" spans="1:27" x14ac:dyDescent="0.25">
      <c r="B3557" t="s">
        <v>1005</v>
      </c>
      <c r="C3557" t="s">
        <v>956</v>
      </c>
      <c r="D3557" t="s">
        <v>1006</v>
      </c>
      <c r="E3557" s="29">
        <v>0.16500000000000001</v>
      </c>
      <c r="F3557" t="s">
        <v>958</v>
      </c>
      <c r="G3557" t="s">
        <v>959</v>
      </c>
      <c r="H3557" s="30">
        <v>0</v>
      </c>
      <c r="I3557" t="s">
        <v>960</v>
      </c>
      <c r="J3557" s="31">
        <f>ROUND(E3557/I3554* H3557,5)</f>
        <v>0</v>
      </c>
      <c r="K3557" s="32"/>
    </row>
    <row r="3558" spans="1:27" x14ac:dyDescent="0.25">
      <c r="D3558" s="33" t="s">
        <v>961</v>
      </c>
      <c r="E3558" s="32"/>
      <c r="H3558" s="32"/>
      <c r="K3558" s="30">
        <f>SUM(J3556:J3557)</f>
        <v>0</v>
      </c>
    </row>
    <row r="3559" spans="1:27" x14ac:dyDescent="0.25">
      <c r="B3559" s="22" t="s">
        <v>966</v>
      </c>
      <c r="E3559" s="32"/>
      <c r="H3559" s="32"/>
      <c r="K3559" s="32"/>
    </row>
    <row r="3560" spans="1:27" x14ac:dyDescent="0.25">
      <c r="B3560" t="s">
        <v>2100</v>
      </c>
      <c r="C3560" t="s">
        <v>17</v>
      </c>
      <c r="D3560" t="s">
        <v>2101</v>
      </c>
      <c r="E3560" s="29">
        <v>1</v>
      </c>
      <c r="G3560" t="s">
        <v>959</v>
      </c>
      <c r="H3560" s="30">
        <v>0</v>
      </c>
      <c r="I3560" t="s">
        <v>960</v>
      </c>
      <c r="J3560" s="31">
        <f>ROUND(E3560* H3560,5)</f>
        <v>0</v>
      </c>
      <c r="K3560" s="32"/>
    </row>
    <row r="3561" spans="1:27" x14ac:dyDescent="0.25">
      <c r="D3561" s="33" t="s">
        <v>974</v>
      </c>
      <c r="E3561" s="32"/>
      <c r="H3561" s="32"/>
      <c r="K3561" s="30">
        <f>SUM(J3560:J3560)</f>
        <v>0</v>
      </c>
    </row>
    <row r="3562" spans="1:27" x14ac:dyDescent="0.25">
      <c r="E3562" s="32"/>
      <c r="H3562" s="32"/>
      <c r="K3562" s="32"/>
    </row>
    <row r="3563" spans="1:27" x14ac:dyDescent="0.25">
      <c r="D3563" s="33" t="s">
        <v>976</v>
      </c>
      <c r="E3563" s="32"/>
      <c r="H3563" s="32">
        <v>1.5</v>
      </c>
      <c r="I3563" t="s">
        <v>977</v>
      </c>
      <c r="J3563">
        <f>ROUND(H3563/100*K3558,5)</f>
        <v>0</v>
      </c>
      <c r="K3563" s="32"/>
    </row>
    <row r="3564" spans="1:27" x14ac:dyDescent="0.25">
      <c r="D3564" s="33" t="s">
        <v>975</v>
      </c>
      <c r="E3564" s="32"/>
      <c r="H3564" s="32"/>
      <c r="K3564" s="34">
        <f>SUM(J3555:J3563)</f>
        <v>0</v>
      </c>
    </row>
    <row r="3565" spans="1:27" x14ac:dyDescent="0.25">
      <c r="D3565" s="33" t="s">
        <v>978</v>
      </c>
      <c r="E3565" s="32"/>
      <c r="H3565" s="32"/>
      <c r="K3565" s="34">
        <f>SUM(K3564:K3564)</f>
        <v>0</v>
      </c>
    </row>
    <row r="3567" spans="1:27" ht="45" customHeight="1" x14ac:dyDescent="0.25">
      <c r="A3567" s="25" t="s">
        <v>2102</v>
      </c>
      <c r="B3567" s="25" t="s">
        <v>393</v>
      </c>
      <c r="C3567" s="26" t="s">
        <v>17</v>
      </c>
      <c r="D3567" s="9" t="s">
        <v>394</v>
      </c>
      <c r="E3567" s="8"/>
      <c r="F3567" s="8"/>
      <c r="G3567" s="26"/>
      <c r="H3567" s="27" t="s">
        <v>953</v>
      </c>
      <c r="I3567" s="7">
        <v>1</v>
      </c>
      <c r="J3567" s="6"/>
      <c r="K3567" s="28">
        <f>ROUND(K3578,2)</f>
        <v>0</v>
      </c>
      <c r="L3567" s="26"/>
      <c r="M3567" s="26"/>
      <c r="N3567" s="26"/>
      <c r="O3567" s="26"/>
      <c r="P3567" s="26"/>
      <c r="Q3567" s="26"/>
      <c r="R3567" s="26"/>
      <c r="S3567" s="26"/>
      <c r="T3567" s="26"/>
      <c r="U3567" s="26"/>
      <c r="V3567" s="26"/>
      <c r="W3567" s="26"/>
      <c r="X3567" s="26"/>
      <c r="Y3567" s="26"/>
      <c r="Z3567" s="26"/>
      <c r="AA3567" s="26"/>
    </row>
    <row r="3568" spans="1:27" x14ac:dyDescent="0.25">
      <c r="B3568" s="22" t="s">
        <v>954</v>
      </c>
    </row>
    <row r="3569" spans="1:27" x14ac:dyDescent="0.25">
      <c r="B3569" t="s">
        <v>1005</v>
      </c>
      <c r="C3569" t="s">
        <v>956</v>
      </c>
      <c r="D3569" t="s">
        <v>1006</v>
      </c>
      <c r="E3569" s="29">
        <v>2</v>
      </c>
      <c r="F3569" t="s">
        <v>958</v>
      </c>
      <c r="G3569" t="s">
        <v>959</v>
      </c>
      <c r="H3569" s="30">
        <v>0</v>
      </c>
      <c r="I3569" t="s">
        <v>960</v>
      </c>
      <c r="J3569" s="31">
        <f>ROUND(E3569/I3567* H3569,5)</f>
        <v>0</v>
      </c>
      <c r="K3569" s="32"/>
    </row>
    <row r="3570" spans="1:27" x14ac:dyDescent="0.25">
      <c r="B3570" t="s">
        <v>1007</v>
      </c>
      <c r="C3570" t="s">
        <v>956</v>
      </c>
      <c r="D3570" t="s">
        <v>1008</v>
      </c>
      <c r="E3570" s="29">
        <v>2</v>
      </c>
      <c r="F3570" t="s">
        <v>958</v>
      </c>
      <c r="G3570" t="s">
        <v>959</v>
      </c>
      <c r="H3570" s="30">
        <v>0</v>
      </c>
      <c r="I3570" t="s">
        <v>960</v>
      </c>
      <c r="J3570" s="31">
        <f>ROUND(E3570/I3567* H3570,5)</f>
        <v>0</v>
      </c>
      <c r="K3570" s="32"/>
    </row>
    <row r="3571" spans="1:27" x14ac:dyDescent="0.25">
      <c r="D3571" s="33" t="s">
        <v>961</v>
      </c>
      <c r="E3571" s="32"/>
      <c r="H3571" s="32"/>
      <c r="K3571" s="30">
        <f>SUM(J3569:J3570)</f>
        <v>0</v>
      </c>
    </row>
    <row r="3572" spans="1:27" x14ac:dyDescent="0.25">
      <c r="B3572" s="22" t="s">
        <v>966</v>
      </c>
      <c r="E3572" s="32"/>
      <c r="H3572" s="32"/>
      <c r="K3572" s="32"/>
    </row>
    <row r="3573" spans="1:27" x14ac:dyDescent="0.25">
      <c r="B3573" t="s">
        <v>2103</v>
      </c>
      <c r="C3573" t="s">
        <v>17</v>
      </c>
      <c r="D3573" t="s">
        <v>2104</v>
      </c>
      <c r="E3573" s="29">
        <v>1</v>
      </c>
      <c r="G3573" t="s">
        <v>959</v>
      </c>
      <c r="H3573" s="30">
        <v>0</v>
      </c>
      <c r="I3573" t="s">
        <v>960</v>
      </c>
      <c r="J3573" s="31">
        <f>ROUND(E3573* H3573,5)</f>
        <v>0</v>
      </c>
      <c r="K3573" s="32"/>
    </row>
    <row r="3574" spans="1:27" x14ac:dyDescent="0.25">
      <c r="D3574" s="33" t="s">
        <v>974</v>
      </c>
      <c r="E3574" s="32"/>
      <c r="H3574" s="32"/>
      <c r="K3574" s="30">
        <f>SUM(J3573:J3573)</f>
        <v>0</v>
      </c>
    </row>
    <row r="3575" spans="1:27" x14ac:dyDescent="0.25">
      <c r="E3575" s="32"/>
      <c r="H3575" s="32"/>
      <c r="K3575" s="32"/>
    </row>
    <row r="3576" spans="1:27" x14ac:dyDescent="0.25">
      <c r="D3576" s="33" t="s">
        <v>976</v>
      </c>
      <c r="E3576" s="32"/>
      <c r="H3576" s="32">
        <v>1.5</v>
      </c>
      <c r="I3576" t="s">
        <v>977</v>
      </c>
      <c r="J3576">
        <f>ROUND(H3576/100*K3571,5)</f>
        <v>0</v>
      </c>
      <c r="K3576" s="32"/>
    </row>
    <row r="3577" spans="1:27" x14ac:dyDescent="0.25">
      <c r="D3577" s="33" t="s">
        <v>975</v>
      </c>
      <c r="E3577" s="32"/>
      <c r="H3577" s="32"/>
      <c r="K3577" s="34">
        <f>SUM(J3568:J3576)</f>
        <v>0</v>
      </c>
    </row>
    <row r="3578" spans="1:27" x14ac:dyDescent="0.25">
      <c r="D3578" s="33" t="s">
        <v>978</v>
      </c>
      <c r="E3578" s="32"/>
      <c r="H3578" s="32"/>
      <c r="K3578" s="34">
        <f>SUM(K3577:K3577)</f>
        <v>0</v>
      </c>
    </row>
    <row r="3580" spans="1:27" ht="45" customHeight="1" x14ac:dyDescent="0.25">
      <c r="A3580" s="25" t="s">
        <v>2105</v>
      </c>
      <c r="B3580" s="25" t="s">
        <v>395</v>
      </c>
      <c r="C3580" s="26" t="s">
        <v>17</v>
      </c>
      <c r="D3580" s="9" t="s">
        <v>396</v>
      </c>
      <c r="E3580" s="8"/>
      <c r="F3580" s="8"/>
      <c r="G3580" s="26"/>
      <c r="H3580" s="27" t="s">
        <v>953</v>
      </c>
      <c r="I3580" s="7">
        <v>1</v>
      </c>
      <c r="J3580" s="6"/>
      <c r="K3580" s="28">
        <f>ROUND(K3591,2)</f>
        <v>0</v>
      </c>
      <c r="L3580" s="26"/>
      <c r="M3580" s="26"/>
      <c r="N3580" s="26"/>
      <c r="O3580" s="26"/>
      <c r="P3580" s="26"/>
      <c r="Q3580" s="26"/>
      <c r="R3580" s="26"/>
      <c r="S3580" s="26"/>
      <c r="T3580" s="26"/>
      <c r="U3580" s="26"/>
      <c r="V3580" s="26"/>
      <c r="W3580" s="26"/>
      <c r="X3580" s="26"/>
      <c r="Y3580" s="26"/>
      <c r="Z3580" s="26"/>
      <c r="AA3580" s="26"/>
    </row>
    <row r="3581" spans="1:27" x14ac:dyDescent="0.25">
      <c r="B3581" s="22" t="s">
        <v>954</v>
      </c>
    </row>
    <row r="3582" spans="1:27" x14ac:dyDescent="0.25">
      <c r="B3582" t="s">
        <v>1007</v>
      </c>
      <c r="C3582" t="s">
        <v>956</v>
      </c>
      <c r="D3582" t="s">
        <v>1008</v>
      </c>
      <c r="E3582" s="29">
        <v>2</v>
      </c>
      <c r="F3582" t="s">
        <v>958</v>
      </c>
      <c r="G3582" t="s">
        <v>959</v>
      </c>
      <c r="H3582" s="30">
        <v>0</v>
      </c>
      <c r="I3582" t="s">
        <v>960</v>
      </c>
      <c r="J3582" s="31">
        <f>ROUND(E3582/I3580* H3582,5)</f>
        <v>0</v>
      </c>
      <c r="K3582" s="32"/>
    </row>
    <row r="3583" spans="1:27" x14ac:dyDescent="0.25">
      <c r="B3583" t="s">
        <v>1005</v>
      </c>
      <c r="C3583" t="s">
        <v>956</v>
      </c>
      <c r="D3583" t="s">
        <v>1006</v>
      </c>
      <c r="E3583" s="29">
        <v>2</v>
      </c>
      <c r="F3583" t="s">
        <v>958</v>
      </c>
      <c r="G3583" t="s">
        <v>959</v>
      </c>
      <c r="H3583" s="30">
        <v>0</v>
      </c>
      <c r="I3583" t="s">
        <v>960</v>
      </c>
      <c r="J3583" s="31">
        <f>ROUND(E3583/I3580* H3583,5)</f>
        <v>0</v>
      </c>
      <c r="K3583" s="32"/>
    </row>
    <row r="3584" spans="1:27" x14ac:dyDescent="0.25">
      <c r="D3584" s="33" t="s">
        <v>961</v>
      </c>
      <c r="E3584" s="32"/>
      <c r="H3584" s="32"/>
      <c r="K3584" s="30">
        <f>SUM(J3582:J3583)</f>
        <v>0</v>
      </c>
    </row>
    <row r="3585" spans="1:27" x14ac:dyDescent="0.25">
      <c r="B3585" s="22" t="s">
        <v>966</v>
      </c>
      <c r="E3585" s="32"/>
      <c r="H3585" s="32"/>
      <c r="K3585" s="32"/>
    </row>
    <row r="3586" spans="1:27" x14ac:dyDescent="0.25">
      <c r="B3586" t="s">
        <v>2106</v>
      </c>
      <c r="C3586" t="s">
        <v>17</v>
      </c>
      <c r="D3586" t="s">
        <v>2107</v>
      </c>
      <c r="E3586" s="29">
        <v>1</v>
      </c>
      <c r="G3586" t="s">
        <v>959</v>
      </c>
      <c r="H3586" s="30">
        <v>0</v>
      </c>
      <c r="I3586" t="s">
        <v>960</v>
      </c>
      <c r="J3586" s="31">
        <f>ROUND(E3586* H3586,5)</f>
        <v>0</v>
      </c>
      <c r="K3586" s="32"/>
    </row>
    <row r="3587" spans="1:27" x14ac:dyDescent="0.25">
      <c r="D3587" s="33" t="s">
        <v>974</v>
      </c>
      <c r="E3587" s="32"/>
      <c r="H3587" s="32"/>
      <c r="K3587" s="30">
        <f>SUM(J3586:J3586)</f>
        <v>0</v>
      </c>
    </row>
    <row r="3588" spans="1:27" x14ac:dyDescent="0.25">
      <c r="E3588" s="32"/>
      <c r="H3588" s="32"/>
      <c r="K3588" s="32"/>
    </row>
    <row r="3589" spans="1:27" x14ac:dyDescent="0.25">
      <c r="D3589" s="33" t="s">
        <v>976</v>
      </c>
      <c r="E3589" s="32"/>
      <c r="H3589" s="32">
        <v>1.5</v>
      </c>
      <c r="I3589" t="s">
        <v>977</v>
      </c>
      <c r="J3589">
        <f>ROUND(H3589/100*K3584,5)</f>
        <v>0</v>
      </c>
      <c r="K3589" s="32"/>
    </row>
    <row r="3590" spans="1:27" x14ac:dyDescent="0.25">
      <c r="D3590" s="33" t="s">
        <v>975</v>
      </c>
      <c r="E3590" s="32"/>
      <c r="H3590" s="32"/>
      <c r="K3590" s="34">
        <f>SUM(J3581:J3589)</f>
        <v>0</v>
      </c>
    </row>
    <row r="3591" spans="1:27" x14ac:dyDescent="0.25">
      <c r="D3591" s="33" t="s">
        <v>978</v>
      </c>
      <c r="E3591" s="32"/>
      <c r="H3591" s="32"/>
      <c r="K3591" s="34">
        <f>SUM(K3590:K3590)</f>
        <v>0</v>
      </c>
    </row>
    <row r="3593" spans="1:27" ht="45" customHeight="1" x14ac:dyDescent="0.25">
      <c r="A3593" s="25" t="s">
        <v>2108</v>
      </c>
      <c r="B3593" s="25" t="s">
        <v>580</v>
      </c>
      <c r="C3593" s="26" t="s">
        <v>17</v>
      </c>
      <c r="D3593" s="9" t="s">
        <v>581</v>
      </c>
      <c r="E3593" s="8"/>
      <c r="F3593" s="8"/>
      <c r="G3593" s="26"/>
      <c r="H3593" s="27" t="s">
        <v>953</v>
      </c>
      <c r="I3593" s="7">
        <v>1</v>
      </c>
      <c r="J3593" s="6"/>
      <c r="K3593" s="28">
        <f>ROUND(K3604,2)</f>
        <v>0</v>
      </c>
      <c r="L3593" s="26"/>
      <c r="M3593" s="26"/>
      <c r="N3593" s="26"/>
      <c r="O3593" s="26"/>
      <c r="P3593" s="26"/>
      <c r="Q3593" s="26"/>
      <c r="R3593" s="26"/>
      <c r="S3593" s="26"/>
      <c r="T3593" s="26"/>
      <c r="U3593" s="26"/>
      <c r="V3593" s="26"/>
      <c r="W3593" s="26"/>
      <c r="X3593" s="26"/>
      <c r="Y3593" s="26"/>
      <c r="Z3593" s="26"/>
      <c r="AA3593" s="26"/>
    </row>
    <row r="3594" spans="1:27" x14ac:dyDescent="0.25">
      <c r="B3594" s="22" t="s">
        <v>954</v>
      </c>
    </row>
    <row r="3595" spans="1:27" x14ac:dyDescent="0.25">
      <c r="B3595" t="s">
        <v>1007</v>
      </c>
      <c r="C3595" t="s">
        <v>956</v>
      </c>
      <c r="D3595" t="s">
        <v>1008</v>
      </c>
      <c r="E3595" s="29">
        <v>2</v>
      </c>
      <c r="F3595" t="s">
        <v>958</v>
      </c>
      <c r="G3595" t="s">
        <v>959</v>
      </c>
      <c r="H3595" s="30">
        <v>0</v>
      </c>
      <c r="I3595" t="s">
        <v>960</v>
      </c>
      <c r="J3595" s="31">
        <f>ROUND(E3595/I3593* H3595,5)</f>
        <v>0</v>
      </c>
      <c r="K3595" s="32"/>
    </row>
    <row r="3596" spans="1:27" x14ac:dyDescent="0.25">
      <c r="B3596" t="s">
        <v>1005</v>
      </c>
      <c r="C3596" t="s">
        <v>956</v>
      </c>
      <c r="D3596" t="s">
        <v>1006</v>
      </c>
      <c r="E3596" s="29">
        <v>2</v>
      </c>
      <c r="F3596" t="s">
        <v>958</v>
      </c>
      <c r="G3596" t="s">
        <v>959</v>
      </c>
      <c r="H3596" s="30">
        <v>0</v>
      </c>
      <c r="I3596" t="s">
        <v>960</v>
      </c>
      <c r="J3596" s="31">
        <f>ROUND(E3596/I3593* H3596,5)</f>
        <v>0</v>
      </c>
      <c r="K3596" s="32"/>
    </row>
    <row r="3597" spans="1:27" x14ac:dyDescent="0.25">
      <c r="D3597" s="33" t="s">
        <v>961</v>
      </c>
      <c r="E3597" s="32"/>
      <c r="H3597" s="32"/>
      <c r="K3597" s="30">
        <f>SUM(J3595:J3596)</f>
        <v>0</v>
      </c>
    </row>
    <row r="3598" spans="1:27" x14ac:dyDescent="0.25">
      <c r="B3598" s="22" t="s">
        <v>966</v>
      </c>
      <c r="E3598" s="32"/>
      <c r="H3598" s="32"/>
      <c r="K3598" s="32"/>
    </row>
    <row r="3599" spans="1:27" x14ac:dyDescent="0.25">
      <c r="B3599" t="s">
        <v>2109</v>
      </c>
      <c r="C3599" t="s">
        <v>17</v>
      </c>
      <c r="D3599" t="s">
        <v>2104</v>
      </c>
      <c r="E3599" s="29">
        <v>1</v>
      </c>
      <c r="G3599" t="s">
        <v>959</v>
      </c>
      <c r="H3599" s="30">
        <v>0</v>
      </c>
      <c r="I3599" t="s">
        <v>960</v>
      </c>
      <c r="J3599" s="31">
        <f>ROUND(E3599* H3599,5)</f>
        <v>0</v>
      </c>
      <c r="K3599" s="32"/>
    </row>
    <row r="3600" spans="1:27" x14ac:dyDescent="0.25">
      <c r="D3600" s="33" t="s">
        <v>974</v>
      </c>
      <c r="E3600" s="32"/>
      <c r="H3600" s="32"/>
      <c r="K3600" s="30">
        <f>SUM(J3599:J3599)</f>
        <v>0</v>
      </c>
    </row>
    <row r="3601" spans="1:27" x14ac:dyDescent="0.25">
      <c r="E3601" s="32"/>
      <c r="H3601" s="32"/>
      <c r="K3601" s="32"/>
    </row>
    <row r="3602" spans="1:27" x14ac:dyDescent="0.25">
      <c r="D3602" s="33" t="s">
        <v>976</v>
      </c>
      <c r="E3602" s="32"/>
      <c r="H3602" s="32">
        <v>1.5</v>
      </c>
      <c r="I3602" t="s">
        <v>977</v>
      </c>
      <c r="J3602">
        <f>ROUND(H3602/100*K3597,5)</f>
        <v>0</v>
      </c>
      <c r="K3602" s="32"/>
    </row>
    <row r="3603" spans="1:27" x14ac:dyDescent="0.25">
      <c r="D3603" s="33" t="s">
        <v>975</v>
      </c>
      <c r="E3603" s="32"/>
      <c r="H3603" s="32"/>
      <c r="K3603" s="34">
        <f>SUM(J3594:J3602)</f>
        <v>0</v>
      </c>
    </row>
    <row r="3604" spans="1:27" x14ac:dyDescent="0.25">
      <c r="D3604" s="33" t="s">
        <v>978</v>
      </c>
      <c r="E3604" s="32"/>
      <c r="H3604" s="32"/>
      <c r="K3604" s="34">
        <f>SUM(K3603:K3603)</f>
        <v>0</v>
      </c>
    </row>
    <row r="3606" spans="1:27" ht="45" customHeight="1" x14ac:dyDescent="0.25">
      <c r="A3606" s="25" t="s">
        <v>2110</v>
      </c>
      <c r="B3606" s="25" t="s">
        <v>578</v>
      </c>
      <c r="C3606" s="26" t="s">
        <v>17</v>
      </c>
      <c r="D3606" s="9" t="s">
        <v>579</v>
      </c>
      <c r="E3606" s="8"/>
      <c r="F3606" s="8"/>
      <c r="G3606" s="26"/>
      <c r="H3606" s="27" t="s">
        <v>953</v>
      </c>
      <c r="I3606" s="7">
        <v>1</v>
      </c>
      <c r="J3606" s="6"/>
      <c r="K3606" s="28">
        <f>ROUND(K3617,2)</f>
        <v>0</v>
      </c>
      <c r="L3606" s="26"/>
      <c r="M3606" s="26"/>
      <c r="N3606" s="26"/>
      <c r="O3606" s="26"/>
      <c r="P3606" s="26"/>
      <c r="Q3606" s="26"/>
      <c r="R3606" s="26"/>
      <c r="S3606" s="26"/>
      <c r="T3606" s="26"/>
      <c r="U3606" s="26"/>
      <c r="V3606" s="26"/>
      <c r="W3606" s="26"/>
      <c r="X3606" s="26"/>
      <c r="Y3606" s="26"/>
      <c r="Z3606" s="26"/>
      <c r="AA3606" s="26"/>
    </row>
    <row r="3607" spans="1:27" x14ac:dyDescent="0.25">
      <c r="B3607" s="22" t="s">
        <v>954</v>
      </c>
    </row>
    <row r="3608" spans="1:27" x14ac:dyDescent="0.25">
      <c r="B3608" t="s">
        <v>1005</v>
      </c>
      <c r="C3608" t="s">
        <v>956</v>
      </c>
      <c r="D3608" t="s">
        <v>1006</v>
      </c>
      <c r="E3608" s="29">
        <v>4</v>
      </c>
      <c r="F3608" t="s">
        <v>958</v>
      </c>
      <c r="G3608" t="s">
        <v>959</v>
      </c>
      <c r="H3608" s="30">
        <v>0</v>
      </c>
      <c r="I3608" t="s">
        <v>960</v>
      </c>
      <c r="J3608" s="31">
        <f>ROUND(E3608/I3606* H3608,5)</f>
        <v>0</v>
      </c>
      <c r="K3608" s="32"/>
    </row>
    <row r="3609" spans="1:27" x14ac:dyDescent="0.25">
      <c r="B3609" t="s">
        <v>1007</v>
      </c>
      <c r="C3609" t="s">
        <v>956</v>
      </c>
      <c r="D3609" t="s">
        <v>1008</v>
      </c>
      <c r="E3609" s="29">
        <v>4</v>
      </c>
      <c r="F3609" t="s">
        <v>958</v>
      </c>
      <c r="G3609" t="s">
        <v>959</v>
      </c>
      <c r="H3609" s="30">
        <v>0</v>
      </c>
      <c r="I3609" t="s">
        <v>960</v>
      </c>
      <c r="J3609" s="31">
        <f>ROUND(E3609/I3606* H3609,5)</f>
        <v>0</v>
      </c>
      <c r="K3609" s="32"/>
    </row>
    <row r="3610" spans="1:27" x14ac:dyDescent="0.25">
      <c r="D3610" s="33" t="s">
        <v>961</v>
      </c>
      <c r="E3610" s="32"/>
      <c r="H3610" s="32"/>
      <c r="K3610" s="30">
        <f>SUM(J3608:J3609)</f>
        <v>0</v>
      </c>
    </row>
    <row r="3611" spans="1:27" x14ac:dyDescent="0.25">
      <c r="B3611" s="22" t="s">
        <v>966</v>
      </c>
      <c r="E3611" s="32"/>
      <c r="H3611" s="32"/>
      <c r="K3611" s="32"/>
    </row>
    <row r="3612" spans="1:27" x14ac:dyDescent="0.25">
      <c r="B3612" t="s">
        <v>2111</v>
      </c>
      <c r="C3612" t="s">
        <v>17</v>
      </c>
      <c r="D3612" t="s">
        <v>2112</v>
      </c>
      <c r="E3612" s="29">
        <v>1</v>
      </c>
      <c r="G3612" t="s">
        <v>959</v>
      </c>
      <c r="H3612" s="30">
        <v>0</v>
      </c>
      <c r="I3612" t="s">
        <v>960</v>
      </c>
      <c r="J3612" s="31">
        <f>ROUND(E3612* H3612,5)</f>
        <v>0</v>
      </c>
      <c r="K3612" s="32"/>
    </row>
    <row r="3613" spans="1:27" x14ac:dyDescent="0.25">
      <c r="D3613" s="33" t="s">
        <v>974</v>
      </c>
      <c r="E3613" s="32"/>
      <c r="H3613" s="32"/>
      <c r="K3613" s="30">
        <f>SUM(J3612:J3612)</f>
        <v>0</v>
      </c>
    </row>
    <row r="3614" spans="1:27" x14ac:dyDescent="0.25">
      <c r="E3614" s="32"/>
      <c r="H3614" s="32"/>
      <c r="K3614" s="32"/>
    </row>
    <row r="3615" spans="1:27" x14ac:dyDescent="0.25">
      <c r="D3615" s="33" t="s">
        <v>976</v>
      </c>
      <c r="E3615" s="32"/>
      <c r="H3615" s="32">
        <v>1.5</v>
      </c>
      <c r="I3615" t="s">
        <v>977</v>
      </c>
      <c r="J3615">
        <f>ROUND(H3615/100*K3610,5)</f>
        <v>0</v>
      </c>
      <c r="K3615" s="32"/>
    </row>
    <row r="3616" spans="1:27" x14ac:dyDescent="0.25">
      <c r="D3616" s="33" t="s">
        <v>975</v>
      </c>
      <c r="E3616" s="32"/>
      <c r="H3616" s="32"/>
      <c r="K3616" s="34">
        <f>SUM(J3607:J3615)</f>
        <v>0</v>
      </c>
    </row>
    <row r="3617" spans="1:27" x14ac:dyDescent="0.25">
      <c r="D3617" s="33" t="s">
        <v>978</v>
      </c>
      <c r="E3617" s="32"/>
      <c r="H3617" s="32"/>
      <c r="K3617" s="34">
        <f>SUM(K3616:K3616)</f>
        <v>0</v>
      </c>
    </row>
    <row r="3619" spans="1:27" ht="45" customHeight="1" x14ac:dyDescent="0.25">
      <c r="A3619" s="25" t="s">
        <v>2113</v>
      </c>
      <c r="B3619" s="25" t="s">
        <v>857</v>
      </c>
      <c r="C3619" s="26" t="s">
        <v>17</v>
      </c>
      <c r="D3619" s="9" t="s">
        <v>858</v>
      </c>
      <c r="E3619" s="8"/>
      <c r="F3619" s="8"/>
      <c r="G3619" s="26"/>
      <c r="H3619" s="27" t="s">
        <v>953</v>
      </c>
      <c r="I3619" s="7">
        <v>1</v>
      </c>
      <c r="J3619" s="6"/>
      <c r="K3619" s="28">
        <f>ROUND(K3630,2)</f>
        <v>0</v>
      </c>
      <c r="L3619" s="26"/>
      <c r="M3619" s="26"/>
      <c r="N3619" s="26"/>
      <c r="O3619" s="26"/>
      <c r="P3619" s="26"/>
      <c r="Q3619" s="26"/>
      <c r="R3619" s="26"/>
      <c r="S3619" s="26"/>
      <c r="T3619" s="26"/>
      <c r="U3619" s="26"/>
      <c r="V3619" s="26"/>
      <c r="W3619" s="26"/>
      <c r="X3619" s="26"/>
      <c r="Y3619" s="26"/>
      <c r="Z3619" s="26"/>
      <c r="AA3619" s="26"/>
    </row>
    <row r="3620" spans="1:27" x14ac:dyDescent="0.25">
      <c r="B3620" s="22" t="s">
        <v>954</v>
      </c>
    </row>
    <row r="3621" spans="1:27" x14ac:dyDescent="0.25">
      <c r="B3621" t="s">
        <v>1005</v>
      </c>
      <c r="C3621" t="s">
        <v>956</v>
      </c>
      <c r="D3621" t="s">
        <v>1006</v>
      </c>
      <c r="E3621" s="29">
        <v>8</v>
      </c>
      <c r="F3621" t="s">
        <v>958</v>
      </c>
      <c r="G3621" t="s">
        <v>959</v>
      </c>
      <c r="H3621" s="30">
        <v>0</v>
      </c>
      <c r="I3621" t="s">
        <v>960</v>
      </c>
      <c r="J3621" s="31">
        <f>ROUND(E3621/I3619* H3621,5)</f>
        <v>0</v>
      </c>
      <c r="K3621" s="32"/>
    </row>
    <row r="3622" spans="1:27" x14ac:dyDescent="0.25">
      <c r="B3622" t="s">
        <v>1007</v>
      </c>
      <c r="C3622" t="s">
        <v>956</v>
      </c>
      <c r="D3622" t="s">
        <v>1008</v>
      </c>
      <c r="E3622" s="29">
        <v>8</v>
      </c>
      <c r="F3622" t="s">
        <v>958</v>
      </c>
      <c r="G3622" t="s">
        <v>959</v>
      </c>
      <c r="H3622" s="30">
        <v>0</v>
      </c>
      <c r="I3622" t="s">
        <v>960</v>
      </c>
      <c r="J3622" s="31">
        <f>ROUND(E3622/I3619* H3622,5)</f>
        <v>0</v>
      </c>
      <c r="K3622" s="32"/>
    </row>
    <row r="3623" spans="1:27" x14ac:dyDescent="0.25">
      <c r="D3623" s="33" t="s">
        <v>961</v>
      </c>
      <c r="E3623" s="32"/>
      <c r="H3623" s="32"/>
      <c r="K3623" s="30">
        <f>SUM(J3621:J3622)</f>
        <v>0</v>
      </c>
    </row>
    <row r="3624" spans="1:27" x14ac:dyDescent="0.25">
      <c r="B3624" s="22" t="s">
        <v>966</v>
      </c>
      <c r="E3624" s="32"/>
      <c r="H3624" s="32"/>
      <c r="K3624" s="32"/>
    </row>
    <row r="3625" spans="1:27" x14ac:dyDescent="0.25">
      <c r="B3625" t="s">
        <v>2114</v>
      </c>
      <c r="C3625" t="s">
        <v>17</v>
      </c>
      <c r="D3625" t="s">
        <v>2115</v>
      </c>
      <c r="E3625" s="29">
        <v>1</v>
      </c>
      <c r="G3625" t="s">
        <v>959</v>
      </c>
      <c r="H3625" s="30">
        <v>0</v>
      </c>
      <c r="I3625" t="s">
        <v>960</v>
      </c>
      <c r="J3625" s="31">
        <f>ROUND(E3625* H3625,5)</f>
        <v>0</v>
      </c>
      <c r="K3625" s="32"/>
    </row>
    <row r="3626" spans="1:27" x14ac:dyDescent="0.25">
      <c r="D3626" s="33" t="s">
        <v>974</v>
      </c>
      <c r="E3626" s="32"/>
      <c r="H3626" s="32"/>
      <c r="K3626" s="30">
        <f>SUM(J3625:J3625)</f>
        <v>0</v>
      </c>
    </row>
    <row r="3627" spans="1:27" x14ac:dyDescent="0.25">
      <c r="E3627" s="32"/>
      <c r="H3627" s="32"/>
      <c r="K3627" s="32"/>
    </row>
    <row r="3628" spans="1:27" x14ac:dyDescent="0.25">
      <c r="D3628" s="33" t="s">
        <v>976</v>
      </c>
      <c r="E3628" s="32"/>
      <c r="H3628" s="32">
        <v>2.5</v>
      </c>
      <c r="I3628" t="s">
        <v>977</v>
      </c>
      <c r="J3628">
        <f>ROUND(H3628/100*K3623,5)</f>
        <v>0</v>
      </c>
      <c r="K3628" s="32"/>
    </row>
    <row r="3629" spans="1:27" x14ac:dyDescent="0.25">
      <c r="D3629" s="33" t="s">
        <v>975</v>
      </c>
      <c r="E3629" s="32"/>
      <c r="H3629" s="32"/>
      <c r="K3629" s="34">
        <f>SUM(J3620:J3628)</f>
        <v>0</v>
      </c>
    </row>
    <row r="3630" spans="1:27" x14ac:dyDescent="0.25">
      <c r="D3630" s="33" t="s">
        <v>978</v>
      </c>
      <c r="E3630" s="32"/>
      <c r="H3630" s="32"/>
      <c r="K3630" s="34">
        <f>SUM(K3629:K3629)</f>
        <v>0</v>
      </c>
    </row>
    <row r="3632" spans="1:27" ht="45" customHeight="1" x14ac:dyDescent="0.25">
      <c r="A3632" s="25" t="s">
        <v>2116</v>
      </c>
      <c r="B3632" s="25" t="s">
        <v>843</v>
      </c>
      <c r="C3632" s="26" t="s">
        <v>17</v>
      </c>
      <c r="D3632" s="9" t="s">
        <v>844</v>
      </c>
      <c r="E3632" s="8"/>
      <c r="F3632" s="8"/>
      <c r="G3632" s="26"/>
      <c r="H3632" s="27" t="s">
        <v>953</v>
      </c>
      <c r="I3632" s="7">
        <v>1</v>
      </c>
      <c r="J3632" s="6"/>
      <c r="K3632" s="28">
        <f>ROUND(K3643,2)</f>
        <v>0</v>
      </c>
      <c r="L3632" s="26"/>
      <c r="M3632" s="26"/>
      <c r="N3632" s="26"/>
      <c r="O3632" s="26"/>
      <c r="P3632" s="26"/>
      <c r="Q3632" s="26"/>
      <c r="R3632" s="26"/>
      <c r="S3632" s="26"/>
      <c r="T3632" s="26"/>
      <c r="U3632" s="26"/>
      <c r="V3632" s="26"/>
      <c r="W3632" s="26"/>
      <c r="X3632" s="26"/>
      <c r="Y3632" s="26"/>
      <c r="Z3632" s="26"/>
      <c r="AA3632" s="26"/>
    </row>
    <row r="3633" spans="1:27" x14ac:dyDescent="0.25">
      <c r="B3633" s="22" t="s">
        <v>954</v>
      </c>
    </row>
    <row r="3634" spans="1:27" x14ac:dyDescent="0.25">
      <c r="B3634" t="s">
        <v>1007</v>
      </c>
      <c r="C3634" t="s">
        <v>956</v>
      </c>
      <c r="D3634" t="s">
        <v>1008</v>
      </c>
      <c r="E3634" s="29">
        <v>5</v>
      </c>
      <c r="F3634" t="s">
        <v>958</v>
      </c>
      <c r="G3634" t="s">
        <v>959</v>
      </c>
      <c r="H3634" s="30">
        <v>0</v>
      </c>
      <c r="I3634" t="s">
        <v>960</v>
      </c>
      <c r="J3634" s="31">
        <f>ROUND(E3634/I3632* H3634,5)</f>
        <v>0</v>
      </c>
      <c r="K3634" s="32"/>
    </row>
    <row r="3635" spans="1:27" x14ac:dyDescent="0.25">
      <c r="B3635" t="s">
        <v>1005</v>
      </c>
      <c r="C3635" t="s">
        <v>956</v>
      </c>
      <c r="D3635" t="s">
        <v>1006</v>
      </c>
      <c r="E3635" s="29">
        <v>5</v>
      </c>
      <c r="F3635" t="s">
        <v>958</v>
      </c>
      <c r="G3635" t="s">
        <v>959</v>
      </c>
      <c r="H3635" s="30">
        <v>0</v>
      </c>
      <c r="I3635" t="s">
        <v>960</v>
      </c>
      <c r="J3635" s="31">
        <f>ROUND(E3635/I3632* H3635,5)</f>
        <v>0</v>
      </c>
      <c r="K3635" s="32"/>
    </row>
    <row r="3636" spans="1:27" x14ac:dyDescent="0.25">
      <c r="D3636" s="33" t="s">
        <v>961</v>
      </c>
      <c r="E3636" s="32"/>
      <c r="H3636" s="32"/>
      <c r="K3636" s="30">
        <f>SUM(J3634:J3635)</f>
        <v>0</v>
      </c>
    </row>
    <row r="3637" spans="1:27" x14ac:dyDescent="0.25">
      <c r="B3637" s="22" t="s">
        <v>966</v>
      </c>
      <c r="E3637" s="32"/>
      <c r="H3637" s="32"/>
      <c r="K3637" s="32"/>
    </row>
    <row r="3638" spans="1:27" x14ac:dyDescent="0.25">
      <c r="B3638" t="s">
        <v>2117</v>
      </c>
      <c r="C3638" t="s">
        <v>17</v>
      </c>
      <c r="D3638" t="s">
        <v>2118</v>
      </c>
      <c r="E3638" s="29">
        <v>1</v>
      </c>
      <c r="G3638" t="s">
        <v>959</v>
      </c>
      <c r="H3638" s="30">
        <v>0</v>
      </c>
      <c r="I3638" t="s">
        <v>960</v>
      </c>
      <c r="J3638" s="31">
        <f>ROUND(E3638* H3638,5)</f>
        <v>0</v>
      </c>
      <c r="K3638" s="32"/>
    </row>
    <row r="3639" spans="1:27" x14ac:dyDescent="0.25">
      <c r="D3639" s="33" t="s">
        <v>974</v>
      </c>
      <c r="E3639" s="32"/>
      <c r="H3639" s="32"/>
      <c r="K3639" s="30">
        <f>SUM(J3638:J3638)</f>
        <v>0</v>
      </c>
    </row>
    <row r="3640" spans="1:27" x14ac:dyDescent="0.25">
      <c r="E3640" s="32"/>
      <c r="H3640" s="32"/>
      <c r="K3640" s="32"/>
    </row>
    <row r="3641" spans="1:27" x14ac:dyDescent="0.25">
      <c r="D3641" s="33" t="s">
        <v>976</v>
      </c>
      <c r="E3641" s="32"/>
      <c r="H3641" s="32">
        <v>1.5</v>
      </c>
      <c r="I3641" t="s">
        <v>977</v>
      </c>
      <c r="J3641">
        <f>ROUND(H3641/100*K3636,5)</f>
        <v>0</v>
      </c>
      <c r="K3641" s="32"/>
    </row>
    <row r="3642" spans="1:27" x14ac:dyDescent="0.25">
      <c r="D3642" s="33" t="s">
        <v>975</v>
      </c>
      <c r="E3642" s="32"/>
      <c r="H3642" s="32"/>
      <c r="K3642" s="34">
        <f>SUM(J3633:J3641)</f>
        <v>0</v>
      </c>
    </row>
    <row r="3643" spans="1:27" x14ac:dyDescent="0.25">
      <c r="D3643" s="33" t="s">
        <v>978</v>
      </c>
      <c r="E3643" s="32"/>
      <c r="H3643" s="32"/>
      <c r="K3643" s="34">
        <f>SUM(K3642:K3642)</f>
        <v>0</v>
      </c>
    </row>
    <row r="3645" spans="1:27" ht="45" customHeight="1" x14ac:dyDescent="0.25">
      <c r="A3645" s="25" t="s">
        <v>2119</v>
      </c>
      <c r="B3645" s="25" t="s">
        <v>859</v>
      </c>
      <c r="C3645" s="26" t="s">
        <v>17</v>
      </c>
      <c r="D3645" s="9" t="s">
        <v>860</v>
      </c>
      <c r="E3645" s="8"/>
      <c r="F3645" s="8"/>
      <c r="G3645" s="26"/>
      <c r="H3645" s="27" t="s">
        <v>953</v>
      </c>
      <c r="I3645" s="7">
        <v>1</v>
      </c>
      <c r="J3645" s="6"/>
      <c r="K3645" s="28">
        <f>ROUND(K3656,2)</f>
        <v>0</v>
      </c>
      <c r="L3645" s="26"/>
      <c r="M3645" s="26"/>
      <c r="N3645" s="26"/>
      <c r="O3645" s="26"/>
      <c r="P3645" s="26"/>
      <c r="Q3645" s="26"/>
      <c r="R3645" s="26"/>
      <c r="S3645" s="26"/>
      <c r="T3645" s="26"/>
      <c r="U3645" s="26"/>
      <c r="V3645" s="26"/>
      <c r="W3645" s="26"/>
      <c r="X3645" s="26"/>
      <c r="Y3645" s="26"/>
      <c r="Z3645" s="26"/>
      <c r="AA3645" s="26"/>
    </row>
    <row r="3646" spans="1:27" x14ac:dyDescent="0.25">
      <c r="B3646" s="22" t="s">
        <v>954</v>
      </c>
    </row>
    <row r="3647" spans="1:27" x14ac:dyDescent="0.25">
      <c r="B3647" t="s">
        <v>1007</v>
      </c>
      <c r="C3647" t="s">
        <v>956</v>
      </c>
      <c r="D3647" t="s">
        <v>1008</v>
      </c>
      <c r="E3647" s="29">
        <v>0.5</v>
      </c>
      <c r="F3647" t="s">
        <v>958</v>
      </c>
      <c r="G3647" t="s">
        <v>959</v>
      </c>
      <c r="H3647" s="30">
        <v>0</v>
      </c>
      <c r="I3647" t="s">
        <v>960</v>
      </c>
      <c r="J3647" s="31">
        <f>ROUND(E3647/I3645* H3647,5)</f>
        <v>0</v>
      </c>
      <c r="K3647" s="32"/>
    </row>
    <row r="3648" spans="1:27" x14ac:dyDescent="0.25">
      <c r="B3648" t="s">
        <v>1005</v>
      </c>
      <c r="C3648" t="s">
        <v>956</v>
      </c>
      <c r="D3648" t="s">
        <v>1006</v>
      </c>
      <c r="E3648" s="29">
        <v>0.5</v>
      </c>
      <c r="F3648" t="s">
        <v>958</v>
      </c>
      <c r="G3648" t="s">
        <v>959</v>
      </c>
      <c r="H3648" s="30">
        <v>0</v>
      </c>
      <c r="I3648" t="s">
        <v>960</v>
      </c>
      <c r="J3648" s="31">
        <f>ROUND(E3648/I3645* H3648,5)</f>
        <v>0</v>
      </c>
      <c r="K3648" s="32"/>
    </row>
    <row r="3649" spans="1:27" x14ac:dyDescent="0.25">
      <c r="D3649" s="33" t="s">
        <v>961</v>
      </c>
      <c r="E3649" s="32"/>
      <c r="H3649" s="32"/>
      <c r="K3649" s="30">
        <f>SUM(J3647:J3648)</f>
        <v>0</v>
      </c>
    </row>
    <row r="3650" spans="1:27" x14ac:dyDescent="0.25">
      <c r="B3650" s="22" t="s">
        <v>966</v>
      </c>
      <c r="E3650" s="32"/>
      <c r="H3650" s="32"/>
      <c r="K3650" s="32"/>
    </row>
    <row r="3651" spans="1:27" x14ac:dyDescent="0.25">
      <c r="B3651" t="s">
        <v>2120</v>
      </c>
      <c r="C3651" t="s">
        <v>17</v>
      </c>
      <c r="D3651" t="s">
        <v>2121</v>
      </c>
      <c r="E3651" s="29">
        <v>1</v>
      </c>
      <c r="G3651" t="s">
        <v>959</v>
      </c>
      <c r="H3651" s="30">
        <v>0</v>
      </c>
      <c r="I3651" t="s">
        <v>960</v>
      </c>
      <c r="J3651" s="31">
        <f>ROUND(E3651* H3651,5)</f>
        <v>0</v>
      </c>
      <c r="K3651" s="32"/>
    </row>
    <row r="3652" spans="1:27" x14ac:dyDescent="0.25">
      <c r="D3652" s="33" t="s">
        <v>974</v>
      </c>
      <c r="E3652" s="32"/>
      <c r="H3652" s="32"/>
      <c r="K3652" s="30">
        <f>SUM(J3651:J3651)</f>
        <v>0</v>
      </c>
    </row>
    <row r="3653" spans="1:27" x14ac:dyDescent="0.25">
      <c r="E3653" s="32"/>
      <c r="H3653" s="32"/>
      <c r="K3653" s="32"/>
    </row>
    <row r="3654" spans="1:27" x14ac:dyDescent="0.25">
      <c r="D3654" s="33" t="s">
        <v>976</v>
      </c>
      <c r="E3654" s="32"/>
      <c r="H3654" s="32">
        <v>1.5</v>
      </c>
      <c r="I3654" t="s">
        <v>977</v>
      </c>
      <c r="J3654">
        <f>ROUND(H3654/100*K3649,5)</f>
        <v>0</v>
      </c>
      <c r="K3654" s="32"/>
    </row>
    <row r="3655" spans="1:27" x14ac:dyDescent="0.25">
      <c r="D3655" s="33" t="s">
        <v>975</v>
      </c>
      <c r="E3655" s="32"/>
      <c r="H3655" s="32"/>
      <c r="K3655" s="34">
        <f>SUM(J3646:J3654)</f>
        <v>0</v>
      </c>
    </row>
    <row r="3656" spans="1:27" x14ac:dyDescent="0.25">
      <c r="D3656" s="33" t="s">
        <v>978</v>
      </c>
      <c r="E3656" s="32"/>
      <c r="H3656" s="32"/>
      <c r="K3656" s="34">
        <f>SUM(K3655:K3655)</f>
        <v>0</v>
      </c>
    </row>
    <row r="3658" spans="1:27" ht="45" customHeight="1" x14ac:dyDescent="0.25">
      <c r="A3658" s="25" t="s">
        <v>2122</v>
      </c>
      <c r="B3658" s="25" t="s">
        <v>845</v>
      </c>
      <c r="C3658" s="26" t="s">
        <v>17</v>
      </c>
      <c r="D3658" s="9" t="s">
        <v>846</v>
      </c>
      <c r="E3658" s="8"/>
      <c r="F3658" s="8"/>
      <c r="G3658" s="26"/>
      <c r="H3658" s="27" t="s">
        <v>953</v>
      </c>
      <c r="I3658" s="7">
        <v>1</v>
      </c>
      <c r="J3658" s="6"/>
      <c r="K3658" s="28">
        <f>ROUND(K3669,2)</f>
        <v>0</v>
      </c>
      <c r="L3658" s="26"/>
      <c r="M3658" s="26"/>
      <c r="N3658" s="26"/>
      <c r="O3658" s="26"/>
      <c r="P3658" s="26"/>
      <c r="Q3658" s="26"/>
      <c r="R3658" s="26"/>
      <c r="S3658" s="26"/>
      <c r="T3658" s="26"/>
      <c r="U3658" s="26"/>
      <c r="V3658" s="26"/>
      <c r="W3658" s="26"/>
      <c r="X3658" s="26"/>
      <c r="Y3658" s="26"/>
      <c r="Z3658" s="26"/>
      <c r="AA3658" s="26"/>
    </row>
    <row r="3659" spans="1:27" x14ac:dyDescent="0.25">
      <c r="B3659" s="22" t="s">
        <v>954</v>
      </c>
    </row>
    <row r="3660" spans="1:27" x14ac:dyDescent="0.25">
      <c r="B3660" t="s">
        <v>1007</v>
      </c>
      <c r="C3660" t="s">
        <v>956</v>
      </c>
      <c r="D3660" t="s">
        <v>1008</v>
      </c>
      <c r="E3660" s="29">
        <v>0.17</v>
      </c>
      <c r="F3660" t="s">
        <v>958</v>
      </c>
      <c r="G3660" t="s">
        <v>959</v>
      </c>
      <c r="H3660" s="30">
        <v>0</v>
      </c>
      <c r="I3660" t="s">
        <v>960</v>
      </c>
      <c r="J3660" s="31">
        <f>ROUND(E3660/I3658* H3660,5)</f>
        <v>0</v>
      </c>
      <c r="K3660" s="32"/>
    </row>
    <row r="3661" spans="1:27" x14ac:dyDescent="0.25">
      <c r="B3661" t="s">
        <v>1005</v>
      </c>
      <c r="C3661" t="s">
        <v>956</v>
      </c>
      <c r="D3661" t="s">
        <v>1006</v>
      </c>
      <c r="E3661" s="29">
        <v>0.13300000000000001</v>
      </c>
      <c r="F3661" t="s">
        <v>958</v>
      </c>
      <c r="G3661" t="s">
        <v>959</v>
      </c>
      <c r="H3661" s="30">
        <v>0</v>
      </c>
      <c r="I3661" t="s">
        <v>960</v>
      </c>
      <c r="J3661" s="31">
        <f>ROUND(E3661/I3658* H3661,5)</f>
        <v>0</v>
      </c>
      <c r="K3661" s="32"/>
    </row>
    <row r="3662" spans="1:27" x14ac:dyDescent="0.25">
      <c r="D3662" s="33" t="s">
        <v>961</v>
      </c>
      <c r="E3662" s="32"/>
      <c r="H3662" s="32"/>
      <c r="K3662" s="30">
        <f>SUM(J3660:J3661)</f>
        <v>0</v>
      </c>
    </row>
    <row r="3663" spans="1:27" x14ac:dyDescent="0.25">
      <c r="B3663" s="22" t="s">
        <v>966</v>
      </c>
      <c r="E3663" s="32"/>
      <c r="H3663" s="32"/>
      <c r="K3663" s="32"/>
    </row>
    <row r="3664" spans="1:27" x14ac:dyDescent="0.25">
      <c r="B3664" t="s">
        <v>2123</v>
      </c>
      <c r="C3664" t="s">
        <v>17</v>
      </c>
      <c r="D3664" t="s">
        <v>2124</v>
      </c>
      <c r="E3664" s="29">
        <v>1</v>
      </c>
      <c r="G3664" t="s">
        <v>959</v>
      </c>
      <c r="H3664" s="30">
        <v>0</v>
      </c>
      <c r="I3664" t="s">
        <v>960</v>
      </c>
      <c r="J3664" s="31">
        <f>ROUND(E3664* H3664,5)</f>
        <v>0</v>
      </c>
      <c r="K3664" s="32"/>
    </row>
    <row r="3665" spans="1:27" x14ac:dyDescent="0.25">
      <c r="D3665" s="33" t="s">
        <v>974</v>
      </c>
      <c r="E3665" s="32"/>
      <c r="H3665" s="32"/>
      <c r="K3665" s="30">
        <f>SUM(J3664:J3664)</f>
        <v>0</v>
      </c>
    </row>
    <row r="3666" spans="1:27" x14ac:dyDescent="0.25">
      <c r="E3666" s="32"/>
      <c r="H3666" s="32"/>
      <c r="K3666" s="32"/>
    </row>
    <row r="3667" spans="1:27" x14ac:dyDescent="0.25">
      <c r="D3667" s="33" t="s">
        <v>976</v>
      </c>
      <c r="E3667" s="32"/>
      <c r="H3667" s="32">
        <v>1.5</v>
      </c>
      <c r="I3667" t="s">
        <v>977</v>
      </c>
      <c r="J3667">
        <f>ROUND(H3667/100*K3662,5)</f>
        <v>0</v>
      </c>
      <c r="K3667" s="32"/>
    </row>
    <row r="3668" spans="1:27" x14ac:dyDescent="0.25">
      <c r="D3668" s="33" t="s">
        <v>975</v>
      </c>
      <c r="E3668" s="32"/>
      <c r="H3668" s="32"/>
      <c r="K3668" s="34">
        <f>SUM(J3659:J3667)</f>
        <v>0</v>
      </c>
    </row>
    <row r="3669" spans="1:27" x14ac:dyDescent="0.25">
      <c r="D3669" s="33" t="s">
        <v>978</v>
      </c>
      <c r="E3669" s="32"/>
      <c r="H3669" s="32"/>
      <c r="K3669" s="34">
        <f>SUM(K3668:K3668)</f>
        <v>0</v>
      </c>
    </row>
    <row r="3671" spans="1:27" ht="45" customHeight="1" x14ac:dyDescent="0.25">
      <c r="A3671" s="25" t="s">
        <v>2125</v>
      </c>
      <c r="B3671" s="25" t="s">
        <v>847</v>
      </c>
      <c r="C3671" s="26" t="s">
        <v>80</v>
      </c>
      <c r="D3671" s="9" t="s">
        <v>848</v>
      </c>
      <c r="E3671" s="8"/>
      <c r="F3671" s="8"/>
      <c r="G3671" s="26"/>
      <c r="H3671" s="27" t="s">
        <v>953</v>
      </c>
      <c r="I3671" s="7">
        <v>1</v>
      </c>
      <c r="J3671" s="6"/>
      <c r="K3671" s="28">
        <f>ROUND(K3682,2)</f>
        <v>0</v>
      </c>
      <c r="L3671" s="26"/>
      <c r="M3671" s="26"/>
      <c r="N3671" s="26"/>
      <c r="O3671" s="26"/>
      <c r="P3671" s="26"/>
      <c r="Q3671" s="26"/>
      <c r="R3671" s="26"/>
      <c r="S3671" s="26"/>
      <c r="T3671" s="26"/>
      <c r="U3671" s="26"/>
      <c r="V3671" s="26"/>
      <c r="W3671" s="26"/>
      <c r="X3671" s="26"/>
      <c r="Y3671" s="26"/>
      <c r="Z3671" s="26"/>
      <c r="AA3671" s="26"/>
    </row>
    <row r="3672" spans="1:27" x14ac:dyDescent="0.25">
      <c r="B3672" s="22" t="s">
        <v>954</v>
      </c>
    </row>
    <row r="3673" spans="1:27" x14ac:dyDescent="0.25">
      <c r="B3673" t="s">
        <v>1005</v>
      </c>
      <c r="C3673" t="s">
        <v>956</v>
      </c>
      <c r="D3673" t="s">
        <v>1006</v>
      </c>
      <c r="E3673" s="29">
        <v>1.4999999999999999E-2</v>
      </c>
      <c r="F3673" t="s">
        <v>958</v>
      </c>
      <c r="G3673" t="s">
        <v>959</v>
      </c>
      <c r="H3673" s="30">
        <v>0</v>
      </c>
      <c r="I3673" t="s">
        <v>960</v>
      </c>
      <c r="J3673" s="31">
        <f>ROUND(E3673/I3671* H3673,5)</f>
        <v>0</v>
      </c>
      <c r="K3673" s="32"/>
    </row>
    <row r="3674" spans="1:27" x14ac:dyDescent="0.25">
      <c r="B3674" t="s">
        <v>1007</v>
      </c>
      <c r="C3674" t="s">
        <v>956</v>
      </c>
      <c r="D3674" t="s">
        <v>1008</v>
      </c>
      <c r="E3674" s="29">
        <v>1.4999999999999999E-2</v>
      </c>
      <c r="F3674" t="s">
        <v>958</v>
      </c>
      <c r="G3674" t="s">
        <v>959</v>
      </c>
      <c r="H3674" s="30">
        <v>0</v>
      </c>
      <c r="I3674" t="s">
        <v>960</v>
      </c>
      <c r="J3674" s="31">
        <f>ROUND(E3674/I3671* H3674,5)</f>
        <v>0</v>
      </c>
      <c r="K3674" s="32"/>
    </row>
    <row r="3675" spans="1:27" x14ac:dyDescent="0.25">
      <c r="D3675" s="33" t="s">
        <v>961</v>
      </c>
      <c r="E3675" s="32"/>
      <c r="H3675" s="32"/>
      <c r="K3675" s="30">
        <f>SUM(J3673:J3674)</f>
        <v>0</v>
      </c>
    </row>
    <row r="3676" spans="1:27" x14ac:dyDescent="0.25">
      <c r="B3676" s="22" t="s">
        <v>966</v>
      </c>
      <c r="E3676" s="32"/>
      <c r="H3676" s="32"/>
      <c r="K3676" s="32"/>
    </row>
    <row r="3677" spans="1:27" x14ac:dyDescent="0.25">
      <c r="B3677" t="s">
        <v>2126</v>
      </c>
      <c r="C3677" t="s">
        <v>80</v>
      </c>
      <c r="D3677" t="s">
        <v>2127</v>
      </c>
      <c r="E3677" s="29">
        <v>1.05</v>
      </c>
      <c r="G3677" t="s">
        <v>959</v>
      </c>
      <c r="H3677" s="30">
        <v>0</v>
      </c>
      <c r="I3677" t="s">
        <v>960</v>
      </c>
      <c r="J3677" s="31">
        <f>ROUND(E3677* H3677,5)</f>
        <v>0</v>
      </c>
      <c r="K3677" s="32"/>
    </row>
    <row r="3678" spans="1:27" x14ac:dyDescent="0.25">
      <c r="D3678" s="33" t="s">
        <v>974</v>
      </c>
      <c r="E3678" s="32"/>
      <c r="H3678" s="32"/>
      <c r="K3678" s="30">
        <f>SUM(J3677:J3677)</f>
        <v>0</v>
      </c>
    </row>
    <row r="3679" spans="1:27" x14ac:dyDescent="0.25">
      <c r="E3679" s="32"/>
      <c r="H3679" s="32"/>
      <c r="K3679" s="32"/>
    </row>
    <row r="3680" spans="1:27" x14ac:dyDescent="0.25">
      <c r="D3680" s="33" t="s">
        <v>976</v>
      </c>
      <c r="E3680" s="32"/>
      <c r="H3680" s="32">
        <v>1.5</v>
      </c>
      <c r="I3680" t="s">
        <v>977</v>
      </c>
      <c r="J3680">
        <f>ROUND(H3680/100*K3675,5)</f>
        <v>0</v>
      </c>
      <c r="K3680" s="32"/>
    </row>
    <row r="3681" spans="1:27" x14ac:dyDescent="0.25">
      <c r="D3681" s="33" t="s">
        <v>975</v>
      </c>
      <c r="E3681" s="32"/>
      <c r="H3681" s="32"/>
      <c r="K3681" s="34">
        <f>SUM(J3672:J3680)</f>
        <v>0</v>
      </c>
    </row>
    <row r="3682" spans="1:27" x14ac:dyDescent="0.25">
      <c r="D3682" s="33" t="s">
        <v>978</v>
      </c>
      <c r="E3682" s="32"/>
      <c r="H3682" s="32"/>
      <c r="K3682" s="34">
        <f>SUM(K3681:K3681)</f>
        <v>0</v>
      </c>
    </row>
    <row r="3684" spans="1:27" ht="45" customHeight="1" x14ac:dyDescent="0.25">
      <c r="A3684" s="25" t="s">
        <v>2128</v>
      </c>
      <c r="B3684" s="25" t="s">
        <v>849</v>
      </c>
      <c r="C3684" s="26" t="s">
        <v>17</v>
      </c>
      <c r="D3684" s="9" t="s">
        <v>850</v>
      </c>
      <c r="E3684" s="8"/>
      <c r="F3684" s="8"/>
      <c r="G3684" s="26"/>
      <c r="H3684" s="27" t="s">
        <v>953</v>
      </c>
      <c r="I3684" s="7">
        <v>1</v>
      </c>
      <c r="J3684" s="6"/>
      <c r="K3684" s="28">
        <f>ROUND(K3695,2)</f>
        <v>0</v>
      </c>
      <c r="L3684" s="26"/>
      <c r="M3684" s="26"/>
      <c r="N3684" s="26"/>
      <c r="O3684" s="26"/>
      <c r="P3684" s="26"/>
      <c r="Q3684" s="26"/>
      <c r="R3684" s="26"/>
      <c r="S3684" s="26"/>
      <c r="T3684" s="26"/>
      <c r="U3684" s="26"/>
      <c r="V3684" s="26"/>
      <c r="W3684" s="26"/>
      <c r="X3684" s="26"/>
      <c r="Y3684" s="26"/>
      <c r="Z3684" s="26"/>
      <c r="AA3684" s="26"/>
    </row>
    <row r="3685" spans="1:27" x14ac:dyDescent="0.25">
      <c r="B3685" s="22" t="s">
        <v>954</v>
      </c>
    </row>
    <row r="3686" spans="1:27" x14ac:dyDescent="0.25">
      <c r="B3686" t="s">
        <v>1007</v>
      </c>
      <c r="C3686" t="s">
        <v>956</v>
      </c>
      <c r="D3686" t="s">
        <v>1008</v>
      </c>
      <c r="E3686" s="29">
        <v>0.2</v>
      </c>
      <c r="F3686" t="s">
        <v>958</v>
      </c>
      <c r="G3686" t="s">
        <v>959</v>
      </c>
      <c r="H3686" s="30">
        <v>0</v>
      </c>
      <c r="I3686" t="s">
        <v>960</v>
      </c>
      <c r="J3686" s="31">
        <f>ROUND(E3686/I3684* H3686,5)</f>
        <v>0</v>
      </c>
      <c r="K3686" s="32"/>
    </row>
    <row r="3687" spans="1:27" x14ac:dyDescent="0.25">
      <c r="B3687" t="s">
        <v>1005</v>
      </c>
      <c r="C3687" t="s">
        <v>956</v>
      </c>
      <c r="D3687" t="s">
        <v>1006</v>
      </c>
      <c r="E3687" s="29">
        <v>0.2</v>
      </c>
      <c r="F3687" t="s">
        <v>958</v>
      </c>
      <c r="G3687" t="s">
        <v>959</v>
      </c>
      <c r="H3687" s="30">
        <v>0</v>
      </c>
      <c r="I3687" t="s">
        <v>960</v>
      </c>
      <c r="J3687" s="31">
        <f>ROUND(E3687/I3684* H3687,5)</f>
        <v>0</v>
      </c>
      <c r="K3687" s="32"/>
    </row>
    <row r="3688" spans="1:27" x14ac:dyDescent="0.25">
      <c r="D3688" s="33" t="s">
        <v>961</v>
      </c>
      <c r="E3688" s="32"/>
      <c r="H3688" s="32"/>
      <c r="K3688" s="30">
        <f>SUM(J3686:J3687)</f>
        <v>0</v>
      </c>
    </row>
    <row r="3689" spans="1:27" x14ac:dyDescent="0.25">
      <c r="B3689" s="22" t="s">
        <v>966</v>
      </c>
      <c r="E3689" s="32"/>
      <c r="H3689" s="32"/>
      <c r="K3689" s="32"/>
    </row>
    <row r="3690" spans="1:27" x14ac:dyDescent="0.25">
      <c r="B3690" t="s">
        <v>2129</v>
      </c>
      <c r="C3690" t="s">
        <v>17</v>
      </c>
      <c r="D3690" t="s">
        <v>2130</v>
      </c>
      <c r="E3690" s="29">
        <v>1</v>
      </c>
      <c r="G3690" t="s">
        <v>959</v>
      </c>
      <c r="H3690" s="30">
        <v>0</v>
      </c>
      <c r="I3690" t="s">
        <v>960</v>
      </c>
      <c r="J3690" s="31">
        <f>ROUND(E3690* H3690,5)</f>
        <v>0</v>
      </c>
      <c r="K3690" s="32"/>
    </row>
    <row r="3691" spans="1:27" x14ac:dyDescent="0.25">
      <c r="D3691" s="33" t="s">
        <v>974</v>
      </c>
      <c r="E3691" s="32"/>
      <c r="H3691" s="32"/>
      <c r="K3691" s="30">
        <f>SUM(J3690:J3690)</f>
        <v>0</v>
      </c>
    </row>
    <row r="3692" spans="1:27" x14ac:dyDescent="0.25">
      <c r="E3692" s="32"/>
      <c r="H3692" s="32"/>
      <c r="K3692" s="32"/>
    </row>
    <row r="3693" spans="1:27" x14ac:dyDescent="0.25">
      <c r="D3693" s="33" t="s">
        <v>976</v>
      </c>
      <c r="E3693" s="32"/>
      <c r="H3693" s="32">
        <v>1.5</v>
      </c>
      <c r="I3693" t="s">
        <v>977</v>
      </c>
      <c r="J3693">
        <f>ROUND(H3693/100*K3688,5)</f>
        <v>0</v>
      </c>
      <c r="K3693" s="32"/>
    </row>
    <row r="3694" spans="1:27" x14ac:dyDescent="0.25">
      <c r="D3694" s="33" t="s">
        <v>975</v>
      </c>
      <c r="E3694" s="32"/>
      <c r="H3694" s="32"/>
      <c r="K3694" s="34">
        <f>SUM(J3685:J3693)</f>
        <v>0</v>
      </c>
    </row>
    <row r="3695" spans="1:27" x14ac:dyDescent="0.25">
      <c r="D3695" s="33" t="s">
        <v>978</v>
      </c>
      <c r="E3695" s="32"/>
      <c r="H3695" s="32"/>
      <c r="K3695" s="34">
        <f>SUM(K3694:K3694)</f>
        <v>0</v>
      </c>
    </row>
    <row r="3697" spans="1:27" ht="45" customHeight="1" x14ac:dyDescent="0.25">
      <c r="A3697" s="25" t="s">
        <v>2131</v>
      </c>
      <c r="B3697" s="25" t="s">
        <v>853</v>
      </c>
      <c r="C3697" s="26" t="s">
        <v>17</v>
      </c>
      <c r="D3697" s="9" t="s">
        <v>854</v>
      </c>
      <c r="E3697" s="8"/>
      <c r="F3697" s="8"/>
      <c r="G3697" s="26"/>
      <c r="H3697" s="27" t="s">
        <v>953</v>
      </c>
      <c r="I3697" s="7">
        <v>1</v>
      </c>
      <c r="J3697" s="6"/>
      <c r="K3697" s="28">
        <f>ROUND(K3708,2)</f>
        <v>0</v>
      </c>
      <c r="L3697" s="26"/>
      <c r="M3697" s="26"/>
      <c r="N3697" s="26"/>
      <c r="O3697" s="26"/>
      <c r="P3697" s="26"/>
      <c r="Q3697" s="26"/>
      <c r="R3697" s="26"/>
      <c r="S3697" s="26"/>
      <c r="T3697" s="26"/>
      <c r="U3697" s="26"/>
      <c r="V3697" s="26"/>
      <c r="W3697" s="26"/>
      <c r="X3697" s="26"/>
      <c r="Y3697" s="26"/>
      <c r="Z3697" s="26"/>
      <c r="AA3697" s="26"/>
    </row>
    <row r="3698" spans="1:27" x14ac:dyDescent="0.25">
      <c r="B3698" s="22" t="s">
        <v>954</v>
      </c>
    </row>
    <row r="3699" spans="1:27" x14ac:dyDescent="0.25">
      <c r="B3699" t="s">
        <v>1007</v>
      </c>
      <c r="C3699" t="s">
        <v>956</v>
      </c>
      <c r="D3699" t="s">
        <v>1008</v>
      </c>
      <c r="E3699" s="29">
        <v>0.1</v>
      </c>
      <c r="F3699" t="s">
        <v>958</v>
      </c>
      <c r="G3699" t="s">
        <v>959</v>
      </c>
      <c r="H3699" s="30">
        <v>0</v>
      </c>
      <c r="I3699" t="s">
        <v>960</v>
      </c>
      <c r="J3699" s="31">
        <f>ROUND(E3699/I3697* H3699,5)</f>
        <v>0</v>
      </c>
      <c r="K3699" s="32"/>
    </row>
    <row r="3700" spans="1:27" x14ac:dyDescent="0.25">
      <c r="B3700" t="s">
        <v>1005</v>
      </c>
      <c r="C3700" t="s">
        <v>956</v>
      </c>
      <c r="D3700" t="s">
        <v>1006</v>
      </c>
      <c r="E3700" s="29">
        <v>0.1</v>
      </c>
      <c r="F3700" t="s">
        <v>958</v>
      </c>
      <c r="G3700" t="s">
        <v>959</v>
      </c>
      <c r="H3700" s="30">
        <v>0</v>
      </c>
      <c r="I3700" t="s">
        <v>960</v>
      </c>
      <c r="J3700" s="31">
        <f>ROUND(E3700/I3697* H3700,5)</f>
        <v>0</v>
      </c>
      <c r="K3700" s="32"/>
    </row>
    <row r="3701" spans="1:27" x14ac:dyDescent="0.25">
      <c r="D3701" s="33" t="s">
        <v>961</v>
      </c>
      <c r="E3701" s="32"/>
      <c r="H3701" s="32"/>
      <c r="K3701" s="30">
        <f>SUM(J3699:J3700)</f>
        <v>0</v>
      </c>
    </row>
    <row r="3702" spans="1:27" x14ac:dyDescent="0.25">
      <c r="B3702" s="22" t="s">
        <v>966</v>
      </c>
      <c r="E3702" s="32"/>
      <c r="H3702" s="32"/>
      <c r="K3702" s="32"/>
    </row>
    <row r="3703" spans="1:27" x14ac:dyDescent="0.25">
      <c r="B3703" t="s">
        <v>2132</v>
      </c>
      <c r="C3703" t="s">
        <v>17</v>
      </c>
      <c r="D3703" t="s">
        <v>2133</v>
      </c>
      <c r="E3703" s="29">
        <v>1</v>
      </c>
      <c r="G3703" t="s">
        <v>959</v>
      </c>
      <c r="H3703" s="30">
        <v>0</v>
      </c>
      <c r="I3703" t="s">
        <v>960</v>
      </c>
      <c r="J3703" s="31">
        <f>ROUND(E3703* H3703,5)</f>
        <v>0</v>
      </c>
      <c r="K3703" s="32"/>
    </row>
    <row r="3704" spans="1:27" x14ac:dyDescent="0.25">
      <c r="D3704" s="33" t="s">
        <v>974</v>
      </c>
      <c r="E3704" s="32"/>
      <c r="H3704" s="32"/>
      <c r="K3704" s="30">
        <f>SUM(J3703:J3703)</f>
        <v>0</v>
      </c>
    </row>
    <row r="3705" spans="1:27" x14ac:dyDescent="0.25">
      <c r="E3705" s="32"/>
      <c r="H3705" s="32"/>
      <c r="K3705" s="32"/>
    </row>
    <row r="3706" spans="1:27" x14ac:dyDescent="0.25">
      <c r="D3706" s="33" t="s">
        <v>976</v>
      </c>
      <c r="E3706" s="32"/>
      <c r="H3706" s="32">
        <v>1.5</v>
      </c>
      <c r="I3706" t="s">
        <v>977</v>
      </c>
      <c r="J3706">
        <f>ROUND(H3706/100*K3701,5)</f>
        <v>0</v>
      </c>
      <c r="K3706" s="32"/>
    </row>
    <row r="3707" spans="1:27" x14ac:dyDescent="0.25">
      <c r="D3707" s="33" t="s">
        <v>975</v>
      </c>
      <c r="E3707" s="32"/>
      <c r="H3707" s="32"/>
      <c r="K3707" s="34">
        <f>SUM(J3698:J3706)</f>
        <v>0</v>
      </c>
    </row>
    <row r="3708" spans="1:27" x14ac:dyDescent="0.25">
      <c r="D3708" s="33" t="s">
        <v>978</v>
      </c>
      <c r="E3708" s="32"/>
      <c r="H3708" s="32"/>
      <c r="K3708" s="34">
        <f>SUM(K3707:K3707)</f>
        <v>0</v>
      </c>
    </row>
    <row r="3710" spans="1:27" ht="45" customHeight="1" x14ac:dyDescent="0.25">
      <c r="A3710" s="25" t="s">
        <v>2134</v>
      </c>
      <c r="B3710" s="25" t="s">
        <v>855</v>
      </c>
      <c r="C3710" s="26" t="s">
        <v>17</v>
      </c>
      <c r="D3710" s="9" t="s">
        <v>856</v>
      </c>
      <c r="E3710" s="8"/>
      <c r="F3710" s="8"/>
      <c r="G3710" s="26"/>
      <c r="H3710" s="27" t="s">
        <v>953</v>
      </c>
      <c r="I3710" s="7">
        <v>1</v>
      </c>
      <c r="J3710" s="6"/>
      <c r="K3710" s="28">
        <f>ROUND(K3721,2)</f>
        <v>0</v>
      </c>
      <c r="L3710" s="26"/>
      <c r="M3710" s="26"/>
      <c r="N3710" s="26"/>
      <c r="O3710" s="26"/>
      <c r="P3710" s="26"/>
      <c r="Q3710" s="26"/>
      <c r="R3710" s="26"/>
      <c r="S3710" s="26"/>
      <c r="T3710" s="26"/>
      <c r="U3710" s="26"/>
      <c r="V3710" s="26"/>
      <c r="W3710" s="26"/>
      <c r="X3710" s="26"/>
      <c r="Y3710" s="26"/>
      <c r="Z3710" s="26"/>
      <c r="AA3710" s="26"/>
    </row>
    <row r="3711" spans="1:27" x14ac:dyDescent="0.25">
      <c r="B3711" s="22" t="s">
        <v>954</v>
      </c>
    </row>
    <row r="3712" spans="1:27" x14ac:dyDescent="0.25">
      <c r="B3712" t="s">
        <v>1005</v>
      </c>
      <c r="C3712" t="s">
        <v>956</v>
      </c>
      <c r="D3712" t="s">
        <v>1006</v>
      </c>
      <c r="E3712" s="29">
        <v>0.1</v>
      </c>
      <c r="F3712" t="s">
        <v>958</v>
      </c>
      <c r="G3712" t="s">
        <v>959</v>
      </c>
      <c r="H3712" s="30">
        <v>0</v>
      </c>
      <c r="I3712" t="s">
        <v>960</v>
      </c>
      <c r="J3712" s="31">
        <f>ROUND(E3712/I3710* H3712,5)</f>
        <v>0</v>
      </c>
      <c r="K3712" s="32"/>
    </row>
    <row r="3713" spans="1:27" x14ac:dyDescent="0.25">
      <c r="B3713" t="s">
        <v>1007</v>
      </c>
      <c r="C3713" t="s">
        <v>956</v>
      </c>
      <c r="D3713" t="s">
        <v>1008</v>
      </c>
      <c r="E3713" s="29">
        <v>0.1</v>
      </c>
      <c r="F3713" t="s">
        <v>958</v>
      </c>
      <c r="G3713" t="s">
        <v>959</v>
      </c>
      <c r="H3713" s="30">
        <v>0</v>
      </c>
      <c r="I3713" t="s">
        <v>960</v>
      </c>
      <c r="J3713" s="31">
        <f>ROUND(E3713/I3710* H3713,5)</f>
        <v>0</v>
      </c>
      <c r="K3713" s="32"/>
    </row>
    <row r="3714" spans="1:27" x14ac:dyDescent="0.25">
      <c r="D3714" s="33" t="s">
        <v>961</v>
      </c>
      <c r="E3714" s="32"/>
      <c r="H3714" s="32"/>
      <c r="K3714" s="30">
        <f>SUM(J3712:J3713)</f>
        <v>0</v>
      </c>
    </row>
    <row r="3715" spans="1:27" x14ac:dyDescent="0.25">
      <c r="B3715" s="22" t="s">
        <v>966</v>
      </c>
      <c r="E3715" s="32"/>
      <c r="H3715" s="32"/>
      <c r="K3715" s="32"/>
    </row>
    <row r="3716" spans="1:27" x14ac:dyDescent="0.25">
      <c r="B3716" t="s">
        <v>2135</v>
      </c>
      <c r="C3716" t="s">
        <v>17</v>
      </c>
      <c r="D3716" t="s">
        <v>2136</v>
      </c>
      <c r="E3716" s="29">
        <v>1</v>
      </c>
      <c r="G3716" t="s">
        <v>959</v>
      </c>
      <c r="H3716" s="30">
        <v>0</v>
      </c>
      <c r="I3716" t="s">
        <v>960</v>
      </c>
      <c r="J3716" s="31">
        <f>ROUND(E3716* H3716,5)</f>
        <v>0</v>
      </c>
      <c r="K3716" s="32"/>
    </row>
    <row r="3717" spans="1:27" x14ac:dyDescent="0.25">
      <c r="D3717" s="33" t="s">
        <v>974</v>
      </c>
      <c r="E3717" s="32"/>
      <c r="H3717" s="32"/>
      <c r="K3717" s="30">
        <f>SUM(J3716:J3716)</f>
        <v>0</v>
      </c>
    </row>
    <row r="3718" spans="1:27" x14ac:dyDescent="0.25">
      <c r="E3718" s="32"/>
      <c r="H3718" s="32"/>
      <c r="K3718" s="32"/>
    </row>
    <row r="3719" spans="1:27" x14ac:dyDescent="0.25">
      <c r="D3719" s="33" t="s">
        <v>976</v>
      </c>
      <c r="E3719" s="32"/>
      <c r="H3719" s="32">
        <v>1.5</v>
      </c>
      <c r="I3719" t="s">
        <v>977</v>
      </c>
      <c r="J3719">
        <f>ROUND(H3719/100*K3714,5)</f>
        <v>0</v>
      </c>
      <c r="K3719" s="32"/>
    </row>
    <row r="3720" spans="1:27" x14ac:dyDescent="0.25">
      <c r="D3720" s="33" t="s">
        <v>975</v>
      </c>
      <c r="E3720" s="32"/>
      <c r="H3720" s="32"/>
      <c r="K3720" s="34">
        <f>SUM(J3711:J3719)</f>
        <v>0</v>
      </c>
    </row>
    <row r="3721" spans="1:27" x14ac:dyDescent="0.25">
      <c r="D3721" s="33" t="s">
        <v>978</v>
      </c>
      <c r="E3721" s="32"/>
      <c r="H3721" s="32"/>
      <c r="K3721" s="34">
        <f>SUM(K3720:K3720)</f>
        <v>0</v>
      </c>
    </row>
    <row r="3723" spans="1:27" ht="45" customHeight="1" x14ac:dyDescent="0.25">
      <c r="A3723" s="25" t="s">
        <v>2137</v>
      </c>
      <c r="B3723" s="25" t="s">
        <v>851</v>
      </c>
      <c r="C3723" s="26" t="s">
        <v>17</v>
      </c>
      <c r="D3723" s="9" t="s">
        <v>852</v>
      </c>
      <c r="E3723" s="8"/>
      <c r="F3723" s="8"/>
      <c r="G3723" s="26"/>
      <c r="H3723" s="27" t="s">
        <v>953</v>
      </c>
      <c r="I3723" s="7">
        <v>1</v>
      </c>
      <c r="J3723" s="6"/>
      <c r="K3723" s="28">
        <f>ROUND(K3735,2)</f>
        <v>0</v>
      </c>
      <c r="L3723" s="26"/>
      <c r="M3723" s="26"/>
      <c r="N3723" s="26"/>
      <c r="O3723" s="26"/>
      <c r="P3723" s="26"/>
      <c r="Q3723" s="26"/>
      <c r="R3723" s="26"/>
      <c r="S3723" s="26"/>
      <c r="T3723" s="26"/>
      <c r="U3723" s="26"/>
      <c r="V3723" s="26"/>
      <c r="W3723" s="26"/>
      <c r="X3723" s="26"/>
      <c r="Y3723" s="26"/>
      <c r="Z3723" s="26"/>
      <c r="AA3723" s="26"/>
    </row>
    <row r="3724" spans="1:27" x14ac:dyDescent="0.25">
      <c r="B3724" s="22" t="s">
        <v>954</v>
      </c>
    </row>
    <row r="3725" spans="1:27" x14ac:dyDescent="0.25">
      <c r="B3725" t="s">
        <v>1005</v>
      </c>
      <c r="C3725" t="s">
        <v>956</v>
      </c>
      <c r="D3725" t="s">
        <v>1006</v>
      </c>
      <c r="E3725" s="29">
        <v>0.5</v>
      </c>
      <c r="F3725" t="s">
        <v>958</v>
      </c>
      <c r="G3725" t="s">
        <v>959</v>
      </c>
      <c r="H3725" s="30">
        <v>0</v>
      </c>
      <c r="I3725" t="s">
        <v>960</v>
      </c>
      <c r="J3725" s="31">
        <f>ROUND(E3725/I3723* H3725,5)</f>
        <v>0</v>
      </c>
      <c r="K3725" s="32"/>
    </row>
    <row r="3726" spans="1:27" x14ac:dyDescent="0.25">
      <c r="B3726" t="s">
        <v>1007</v>
      </c>
      <c r="C3726" t="s">
        <v>956</v>
      </c>
      <c r="D3726" t="s">
        <v>1008</v>
      </c>
      <c r="E3726" s="29">
        <v>0.5</v>
      </c>
      <c r="F3726" t="s">
        <v>958</v>
      </c>
      <c r="G3726" t="s">
        <v>959</v>
      </c>
      <c r="H3726" s="30">
        <v>0</v>
      </c>
      <c r="I3726" t="s">
        <v>960</v>
      </c>
      <c r="J3726" s="31">
        <f>ROUND(E3726/I3723* H3726,5)</f>
        <v>0</v>
      </c>
      <c r="K3726" s="32"/>
    </row>
    <row r="3727" spans="1:27" x14ac:dyDescent="0.25">
      <c r="D3727" s="33" t="s">
        <v>961</v>
      </c>
      <c r="E3727" s="32"/>
      <c r="H3727" s="32"/>
      <c r="K3727" s="30">
        <f>SUM(J3725:J3726)</f>
        <v>0</v>
      </c>
    </row>
    <row r="3728" spans="1:27" x14ac:dyDescent="0.25">
      <c r="B3728" s="22" t="s">
        <v>966</v>
      </c>
      <c r="E3728" s="32"/>
      <c r="H3728" s="32"/>
      <c r="K3728" s="32"/>
    </row>
    <row r="3729" spans="1:27" x14ac:dyDescent="0.25">
      <c r="B3729" t="s">
        <v>2138</v>
      </c>
      <c r="C3729" t="s">
        <v>17</v>
      </c>
      <c r="D3729" t="s">
        <v>2139</v>
      </c>
      <c r="E3729" s="29">
        <v>1</v>
      </c>
      <c r="G3729" t="s">
        <v>959</v>
      </c>
      <c r="H3729" s="30">
        <v>0</v>
      </c>
      <c r="I3729" t="s">
        <v>960</v>
      </c>
      <c r="J3729" s="31">
        <f>ROUND(E3729* H3729,5)</f>
        <v>0</v>
      </c>
      <c r="K3729" s="32"/>
    </row>
    <row r="3730" spans="1:27" x14ac:dyDescent="0.25">
      <c r="B3730" t="s">
        <v>2140</v>
      </c>
      <c r="C3730" t="s">
        <v>17</v>
      </c>
      <c r="D3730" t="s">
        <v>2141</v>
      </c>
      <c r="E3730" s="29">
        <v>2</v>
      </c>
      <c r="G3730" t="s">
        <v>959</v>
      </c>
      <c r="H3730" s="30">
        <v>0</v>
      </c>
      <c r="I3730" t="s">
        <v>960</v>
      </c>
      <c r="J3730" s="31">
        <f>ROUND(E3730* H3730,5)</f>
        <v>0</v>
      </c>
      <c r="K3730" s="32"/>
    </row>
    <row r="3731" spans="1:27" x14ac:dyDescent="0.25">
      <c r="D3731" s="33" t="s">
        <v>974</v>
      </c>
      <c r="E3731" s="32"/>
      <c r="H3731" s="32"/>
      <c r="K3731" s="30">
        <f>SUM(J3729:J3730)</f>
        <v>0</v>
      </c>
    </row>
    <row r="3732" spans="1:27" x14ac:dyDescent="0.25">
      <c r="E3732" s="32"/>
      <c r="H3732" s="32"/>
      <c r="K3732" s="32"/>
    </row>
    <row r="3733" spans="1:27" x14ac:dyDescent="0.25">
      <c r="D3733" s="33" t="s">
        <v>976</v>
      </c>
      <c r="E3733" s="32"/>
      <c r="H3733" s="32">
        <v>1.5</v>
      </c>
      <c r="I3733" t="s">
        <v>977</v>
      </c>
      <c r="J3733">
        <f>ROUND(H3733/100*K3727,5)</f>
        <v>0</v>
      </c>
      <c r="K3733" s="32"/>
    </row>
    <row r="3734" spans="1:27" x14ac:dyDescent="0.25">
      <c r="D3734" s="33" t="s">
        <v>975</v>
      </c>
      <c r="E3734" s="32"/>
      <c r="H3734" s="32"/>
      <c r="K3734" s="34">
        <f>SUM(J3724:J3733)</f>
        <v>0</v>
      </c>
    </row>
    <row r="3735" spans="1:27" x14ac:dyDescent="0.25">
      <c r="D3735" s="33" t="s">
        <v>978</v>
      </c>
      <c r="E3735" s="32"/>
      <c r="H3735" s="32"/>
      <c r="K3735" s="34">
        <f>SUM(K3734:K3734)</f>
        <v>0</v>
      </c>
    </row>
    <row r="3737" spans="1:27" ht="45" customHeight="1" x14ac:dyDescent="0.25">
      <c r="A3737" s="25" t="s">
        <v>2142</v>
      </c>
      <c r="B3737" s="25" t="s">
        <v>831</v>
      </c>
      <c r="C3737" s="26" t="s">
        <v>80</v>
      </c>
      <c r="D3737" s="9" t="s">
        <v>832</v>
      </c>
      <c r="E3737" s="8"/>
      <c r="F3737" s="8"/>
      <c r="G3737" s="26"/>
      <c r="H3737" s="27" t="s">
        <v>953</v>
      </c>
      <c r="I3737" s="7">
        <v>1</v>
      </c>
      <c r="J3737" s="6"/>
      <c r="K3737" s="28">
        <f>ROUND(K3746,2)</f>
        <v>0</v>
      </c>
      <c r="L3737" s="26"/>
      <c r="M3737" s="26"/>
      <c r="N3737" s="26"/>
      <c r="O3737" s="26"/>
      <c r="P3737" s="26"/>
      <c r="Q3737" s="26"/>
      <c r="R3737" s="26"/>
      <c r="S3737" s="26"/>
      <c r="T3737" s="26"/>
      <c r="U3737" s="26"/>
      <c r="V3737" s="26"/>
      <c r="W3737" s="26"/>
      <c r="X3737" s="26"/>
      <c r="Y3737" s="26"/>
      <c r="Z3737" s="26"/>
      <c r="AA3737" s="26"/>
    </row>
    <row r="3738" spans="1:27" x14ac:dyDescent="0.25">
      <c r="B3738" s="22" t="s">
        <v>954</v>
      </c>
    </row>
    <row r="3739" spans="1:27" x14ac:dyDescent="0.25">
      <c r="B3739" t="s">
        <v>2143</v>
      </c>
      <c r="C3739" t="s">
        <v>956</v>
      </c>
      <c r="D3739" t="s">
        <v>1008</v>
      </c>
      <c r="E3739" s="29">
        <v>1.4999999999999999E-2</v>
      </c>
      <c r="F3739" t="s">
        <v>958</v>
      </c>
      <c r="G3739" t="s">
        <v>959</v>
      </c>
      <c r="H3739" s="30">
        <v>0</v>
      </c>
      <c r="I3739" t="s">
        <v>960</v>
      </c>
      <c r="J3739" s="31">
        <f>ROUND(E3739/I3737* H3739,5)</f>
        <v>0</v>
      </c>
      <c r="K3739" s="32"/>
    </row>
    <row r="3740" spans="1:27" x14ac:dyDescent="0.25">
      <c r="B3740" t="s">
        <v>2144</v>
      </c>
      <c r="C3740" t="s">
        <v>956</v>
      </c>
      <c r="D3740" t="s">
        <v>1006</v>
      </c>
      <c r="E3740" s="29">
        <v>1.4999999999999999E-2</v>
      </c>
      <c r="F3740" t="s">
        <v>958</v>
      </c>
      <c r="G3740" t="s">
        <v>959</v>
      </c>
      <c r="H3740" s="30">
        <v>0</v>
      </c>
      <c r="I3740" t="s">
        <v>960</v>
      </c>
      <c r="J3740" s="31">
        <f>ROUND(E3740/I3737* H3740,5)</f>
        <v>0</v>
      </c>
      <c r="K3740" s="32"/>
    </row>
    <row r="3741" spans="1:27" x14ac:dyDescent="0.25">
      <c r="D3741" s="33" t="s">
        <v>961</v>
      </c>
      <c r="E3741" s="32"/>
      <c r="H3741" s="32"/>
      <c r="K3741" s="30">
        <f>SUM(J3739:J3740)</f>
        <v>0</v>
      </c>
    </row>
    <row r="3742" spans="1:27" x14ac:dyDescent="0.25">
      <c r="B3742" s="22" t="s">
        <v>966</v>
      </c>
      <c r="E3742" s="32"/>
      <c r="H3742" s="32"/>
      <c r="K3742" s="32"/>
    </row>
    <row r="3743" spans="1:27" x14ac:dyDescent="0.25">
      <c r="B3743" t="s">
        <v>2145</v>
      </c>
      <c r="C3743" t="s">
        <v>80</v>
      </c>
      <c r="D3743" t="s">
        <v>2146</v>
      </c>
      <c r="E3743" s="29">
        <v>1.05</v>
      </c>
      <c r="G3743" t="s">
        <v>959</v>
      </c>
      <c r="H3743" s="30">
        <v>0</v>
      </c>
      <c r="I3743" t="s">
        <v>960</v>
      </c>
      <c r="J3743" s="31">
        <f>ROUND(E3743* H3743,5)</f>
        <v>0</v>
      </c>
      <c r="K3743" s="32"/>
    </row>
    <row r="3744" spans="1:27" x14ac:dyDescent="0.25">
      <c r="D3744" s="33" t="s">
        <v>974</v>
      </c>
      <c r="E3744" s="32"/>
      <c r="H3744" s="32"/>
      <c r="K3744" s="30">
        <f>SUM(J3743:J3743)</f>
        <v>0</v>
      </c>
    </row>
    <row r="3745" spans="1:27" x14ac:dyDescent="0.25">
      <c r="D3745" s="33" t="s">
        <v>975</v>
      </c>
      <c r="E3745" s="32"/>
      <c r="H3745" s="32"/>
      <c r="K3745" s="34">
        <f>SUM(J3738:J3744)</f>
        <v>0</v>
      </c>
    </row>
    <row r="3746" spans="1:27" x14ac:dyDescent="0.25">
      <c r="D3746" s="33" t="s">
        <v>978</v>
      </c>
      <c r="E3746" s="32"/>
      <c r="H3746" s="32"/>
      <c r="K3746" s="34">
        <f>SUM(K3745:K3745)</f>
        <v>0</v>
      </c>
    </row>
    <row r="3748" spans="1:27" ht="45" customHeight="1" x14ac:dyDescent="0.25">
      <c r="A3748" s="25" t="s">
        <v>2147</v>
      </c>
      <c r="B3748" s="25" t="s">
        <v>825</v>
      </c>
      <c r="C3748" s="26" t="s">
        <v>17</v>
      </c>
      <c r="D3748" s="9" t="s">
        <v>826</v>
      </c>
      <c r="E3748" s="8"/>
      <c r="F3748" s="8"/>
      <c r="G3748" s="26"/>
      <c r="H3748" s="27" t="s">
        <v>953</v>
      </c>
      <c r="I3748" s="7">
        <v>1</v>
      </c>
      <c r="J3748" s="6"/>
      <c r="K3748" s="28">
        <f>ROUND(K3757,2)</f>
        <v>0</v>
      </c>
      <c r="L3748" s="26"/>
      <c r="M3748" s="26"/>
      <c r="N3748" s="26"/>
      <c r="O3748" s="26"/>
      <c r="P3748" s="26"/>
      <c r="Q3748" s="26"/>
      <c r="R3748" s="26"/>
      <c r="S3748" s="26"/>
      <c r="T3748" s="26"/>
      <c r="U3748" s="26"/>
      <c r="V3748" s="26"/>
      <c r="W3748" s="26"/>
      <c r="X3748" s="26"/>
      <c r="Y3748" s="26"/>
      <c r="Z3748" s="26"/>
      <c r="AA3748" s="26"/>
    </row>
    <row r="3749" spans="1:27" x14ac:dyDescent="0.25">
      <c r="B3749" s="22" t="s">
        <v>954</v>
      </c>
    </row>
    <row r="3750" spans="1:27" x14ac:dyDescent="0.25">
      <c r="B3750" t="s">
        <v>2144</v>
      </c>
      <c r="C3750" t="s">
        <v>956</v>
      </c>
      <c r="D3750" t="s">
        <v>1006</v>
      </c>
      <c r="E3750" s="29">
        <v>0.03</v>
      </c>
      <c r="F3750" t="s">
        <v>958</v>
      </c>
      <c r="G3750" t="s">
        <v>959</v>
      </c>
      <c r="H3750" s="30">
        <v>0</v>
      </c>
      <c r="I3750" t="s">
        <v>960</v>
      </c>
      <c r="J3750" s="31">
        <f>ROUND(E3750/I3748* H3750,5)</f>
        <v>0</v>
      </c>
      <c r="K3750" s="32"/>
    </row>
    <row r="3751" spans="1:27" x14ac:dyDescent="0.25">
      <c r="B3751" t="s">
        <v>2143</v>
      </c>
      <c r="C3751" t="s">
        <v>956</v>
      </c>
      <c r="D3751" t="s">
        <v>1008</v>
      </c>
      <c r="E3751" s="29">
        <v>0.03</v>
      </c>
      <c r="F3751" t="s">
        <v>958</v>
      </c>
      <c r="G3751" t="s">
        <v>959</v>
      </c>
      <c r="H3751" s="30">
        <v>0</v>
      </c>
      <c r="I3751" t="s">
        <v>960</v>
      </c>
      <c r="J3751" s="31">
        <f>ROUND(E3751/I3748* H3751,5)</f>
        <v>0</v>
      </c>
      <c r="K3751" s="32"/>
    </row>
    <row r="3752" spans="1:27" x14ac:dyDescent="0.25">
      <c r="D3752" s="33" t="s">
        <v>961</v>
      </c>
      <c r="E3752" s="32"/>
      <c r="H3752" s="32"/>
      <c r="K3752" s="30">
        <f>SUM(J3750:J3751)</f>
        <v>0</v>
      </c>
    </row>
    <row r="3753" spans="1:27" x14ac:dyDescent="0.25">
      <c r="B3753" s="22" t="s">
        <v>966</v>
      </c>
      <c r="E3753" s="32"/>
      <c r="H3753" s="32"/>
      <c r="K3753" s="32"/>
    </row>
    <row r="3754" spans="1:27" x14ac:dyDescent="0.25">
      <c r="B3754" t="s">
        <v>2148</v>
      </c>
      <c r="C3754" t="s">
        <v>17</v>
      </c>
      <c r="D3754" t="s">
        <v>2149</v>
      </c>
      <c r="E3754" s="29">
        <v>1</v>
      </c>
      <c r="G3754" t="s">
        <v>959</v>
      </c>
      <c r="H3754" s="30">
        <v>0</v>
      </c>
      <c r="I3754" t="s">
        <v>960</v>
      </c>
      <c r="J3754" s="31">
        <f>ROUND(E3754* H3754,5)</f>
        <v>0</v>
      </c>
      <c r="K3754" s="32"/>
    </row>
    <row r="3755" spans="1:27" x14ac:dyDescent="0.25">
      <c r="D3755" s="33" t="s">
        <v>974</v>
      </c>
      <c r="E3755" s="32"/>
      <c r="H3755" s="32"/>
      <c r="K3755" s="30">
        <f>SUM(J3754:J3754)</f>
        <v>0</v>
      </c>
    </row>
    <row r="3756" spans="1:27" x14ac:dyDescent="0.25">
      <c r="D3756" s="33" t="s">
        <v>975</v>
      </c>
      <c r="E3756" s="32"/>
      <c r="H3756" s="32"/>
      <c r="K3756" s="34">
        <f>SUM(J3749:J3755)</f>
        <v>0</v>
      </c>
    </row>
    <row r="3757" spans="1:27" x14ac:dyDescent="0.25">
      <c r="D3757" s="33" t="s">
        <v>978</v>
      </c>
      <c r="E3757" s="32"/>
      <c r="H3757" s="32"/>
      <c r="K3757" s="34">
        <f>SUM(K3756:K3756)</f>
        <v>0</v>
      </c>
    </row>
    <row r="3759" spans="1:27" ht="45" customHeight="1" x14ac:dyDescent="0.25">
      <c r="A3759" s="25" t="s">
        <v>2150</v>
      </c>
      <c r="B3759" s="25" t="s">
        <v>823</v>
      </c>
      <c r="C3759" s="26" t="s">
        <v>17</v>
      </c>
      <c r="D3759" s="9" t="s">
        <v>824</v>
      </c>
      <c r="E3759" s="8"/>
      <c r="F3759" s="8"/>
      <c r="G3759" s="26"/>
      <c r="H3759" s="27" t="s">
        <v>953</v>
      </c>
      <c r="I3759" s="7">
        <v>1</v>
      </c>
      <c r="J3759" s="6"/>
      <c r="K3759" s="28">
        <f>ROUND(K3768,2)</f>
        <v>0</v>
      </c>
      <c r="L3759" s="26"/>
      <c r="M3759" s="26"/>
      <c r="N3759" s="26"/>
      <c r="O3759" s="26"/>
      <c r="P3759" s="26"/>
      <c r="Q3759" s="26"/>
      <c r="R3759" s="26"/>
      <c r="S3759" s="26"/>
      <c r="T3759" s="26"/>
      <c r="U3759" s="26"/>
      <c r="V3759" s="26"/>
      <c r="W3759" s="26"/>
      <c r="X3759" s="26"/>
      <c r="Y3759" s="26"/>
      <c r="Z3759" s="26"/>
      <c r="AA3759" s="26"/>
    </row>
    <row r="3760" spans="1:27" x14ac:dyDescent="0.25">
      <c r="B3760" s="22" t="s">
        <v>954</v>
      </c>
    </row>
    <row r="3761" spans="1:27" x14ac:dyDescent="0.25">
      <c r="B3761" t="s">
        <v>2143</v>
      </c>
      <c r="C3761" t="s">
        <v>956</v>
      </c>
      <c r="D3761" t="s">
        <v>1008</v>
      </c>
      <c r="E3761" s="29">
        <v>0.03</v>
      </c>
      <c r="F3761" t="s">
        <v>958</v>
      </c>
      <c r="G3761" t="s">
        <v>959</v>
      </c>
      <c r="H3761" s="30">
        <v>0</v>
      </c>
      <c r="I3761" t="s">
        <v>960</v>
      </c>
      <c r="J3761" s="31">
        <f>ROUND(E3761/I3759* H3761,5)</f>
        <v>0</v>
      </c>
      <c r="K3761" s="32"/>
    </row>
    <row r="3762" spans="1:27" x14ac:dyDescent="0.25">
      <c r="B3762" t="s">
        <v>2144</v>
      </c>
      <c r="C3762" t="s">
        <v>956</v>
      </c>
      <c r="D3762" t="s">
        <v>1006</v>
      </c>
      <c r="E3762" s="29">
        <v>0.03</v>
      </c>
      <c r="F3762" t="s">
        <v>958</v>
      </c>
      <c r="G3762" t="s">
        <v>959</v>
      </c>
      <c r="H3762" s="30">
        <v>0</v>
      </c>
      <c r="I3762" t="s">
        <v>960</v>
      </c>
      <c r="J3762" s="31">
        <f>ROUND(E3762/I3759* H3762,5)</f>
        <v>0</v>
      </c>
      <c r="K3762" s="32"/>
    </row>
    <row r="3763" spans="1:27" x14ac:dyDescent="0.25">
      <c r="D3763" s="33" t="s">
        <v>961</v>
      </c>
      <c r="E3763" s="32"/>
      <c r="H3763" s="32"/>
      <c r="K3763" s="30">
        <f>SUM(J3761:J3762)</f>
        <v>0</v>
      </c>
    </row>
    <row r="3764" spans="1:27" x14ac:dyDescent="0.25">
      <c r="B3764" s="22" t="s">
        <v>966</v>
      </c>
      <c r="E3764" s="32"/>
      <c r="H3764" s="32"/>
      <c r="K3764" s="32"/>
    </row>
    <row r="3765" spans="1:27" x14ac:dyDescent="0.25">
      <c r="B3765" t="s">
        <v>2151</v>
      </c>
      <c r="C3765" t="s">
        <v>17</v>
      </c>
      <c r="D3765" t="s">
        <v>2152</v>
      </c>
      <c r="E3765" s="29">
        <v>1</v>
      </c>
      <c r="G3765" t="s">
        <v>959</v>
      </c>
      <c r="H3765" s="30">
        <v>0</v>
      </c>
      <c r="I3765" t="s">
        <v>960</v>
      </c>
      <c r="J3765" s="31">
        <f>ROUND(E3765* H3765,5)</f>
        <v>0</v>
      </c>
      <c r="K3765" s="32"/>
    </row>
    <row r="3766" spans="1:27" x14ac:dyDescent="0.25">
      <c r="D3766" s="33" t="s">
        <v>974</v>
      </c>
      <c r="E3766" s="32"/>
      <c r="H3766" s="32"/>
      <c r="K3766" s="30">
        <f>SUM(J3765:J3765)</f>
        <v>0</v>
      </c>
    </row>
    <row r="3767" spans="1:27" x14ac:dyDescent="0.25">
      <c r="D3767" s="33" t="s">
        <v>975</v>
      </c>
      <c r="E3767" s="32"/>
      <c r="H3767" s="32"/>
      <c r="K3767" s="34">
        <f>SUM(J3760:J3766)</f>
        <v>0</v>
      </c>
    </row>
    <row r="3768" spans="1:27" x14ac:dyDescent="0.25">
      <c r="D3768" s="33" t="s">
        <v>978</v>
      </c>
      <c r="E3768" s="32"/>
      <c r="H3768" s="32"/>
      <c r="K3768" s="34">
        <f>SUM(K3767:K3767)</f>
        <v>0</v>
      </c>
    </row>
    <row r="3770" spans="1:27" ht="45" customHeight="1" x14ac:dyDescent="0.25">
      <c r="A3770" s="25" t="s">
        <v>2153</v>
      </c>
      <c r="B3770" s="25" t="s">
        <v>837</v>
      </c>
      <c r="C3770" s="26" t="s">
        <v>80</v>
      </c>
      <c r="D3770" s="9" t="s">
        <v>838</v>
      </c>
      <c r="E3770" s="8"/>
      <c r="F3770" s="8"/>
      <c r="G3770" s="26"/>
      <c r="H3770" s="27" t="s">
        <v>953</v>
      </c>
      <c r="I3770" s="7">
        <v>1</v>
      </c>
      <c r="J3770" s="6"/>
      <c r="K3770" s="28">
        <f>ROUND(K3781,2)</f>
        <v>0</v>
      </c>
      <c r="L3770" s="26"/>
      <c r="M3770" s="26"/>
      <c r="N3770" s="26"/>
      <c r="O3770" s="26"/>
      <c r="P3770" s="26"/>
      <c r="Q3770" s="26"/>
      <c r="R3770" s="26"/>
      <c r="S3770" s="26"/>
      <c r="T3770" s="26"/>
      <c r="U3770" s="26"/>
      <c r="V3770" s="26"/>
      <c r="W3770" s="26"/>
      <c r="X3770" s="26"/>
      <c r="Y3770" s="26"/>
      <c r="Z3770" s="26"/>
      <c r="AA3770" s="26"/>
    </row>
    <row r="3771" spans="1:27" x14ac:dyDescent="0.25">
      <c r="B3771" s="22" t="s">
        <v>954</v>
      </c>
    </row>
    <row r="3772" spans="1:27" x14ac:dyDescent="0.25">
      <c r="B3772" t="s">
        <v>1007</v>
      </c>
      <c r="C3772" t="s">
        <v>956</v>
      </c>
      <c r="D3772" t="s">
        <v>1008</v>
      </c>
      <c r="E3772" s="29">
        <v>0.05</v>
      </c>
      <c r="F3772" t="s">
        <v>958</v>
      </c>
      <c r="G3772" t="s">
        <v>959</v>
      </c>
      <c r="H3772" s="30">
        <v>0</v>
      </c>
      <c r="I3772" t="s">
        <v>960</v>
      </c>
      <c r="J3772" s="31">
        <f>ROUND(E3772/I3770* H3772,5)</f>
        <v>0</v>
      </c>
      <c r="K3772" s="32"/>
    </row>
    <row r="3773" spans="1:27" x14ac:dyDescent="0.25">
      <c r="B3773" t="s">
        <v>1005</v>
      </c>
      <c r="C3773" t="s">
        <v>956</v>
      </c>
      <c r="D3773" t="s">
        <v>1006</v>
      </c>
      <c r="E3773" s="29">
        <v>0.05</v>
      </c>
      <c r="F3773" t="s">
        <v>958</v>
      </c>
      <c r="G3773" t="s">
        <v>959</v>
      </c>
      <c r="H3773" s="30">
        <v>0</v>
      </c>
      <c r="I3773" t="s">
        <v>960</v>
      </c>
      <c r="J3773" s="31">
        <f>ROUND(E3773/I3770* H3773,5)</f>
        <v>0</v>
      </c>
      <c r="K3773" s="32"/>
    </row>
    <row r="3774" spans="1:27" x14ac:dyDescent="0.25">
      <c r="D3774" s="33" t="s">
        <v>961</v>
      </c>
      <c r="E3774" s="32"/>
      <c r="H3774" s="32"/>
      <c r="K3774" s="30">
        <f>SUM(J3772:J3773)</f>
        <v>0</v>
      </c>
    </row>
    <row r="3775" spans="1:27" x14ac:dyDescent="0.25">
      <c r="B3775" s="22" t="s">
        <v>966</v>
      </c>
      <c r="E3775" s="32"/>
      <c r="H3775" s="32"/>
      <c r="K3775" s="32"/>
    </row>
    <row r="3776" spans="1:27" x14ac:dyDescent="0.25">
      <c r="B3776" t="s">
        <v>2154</v>
      </c>
      <c r="C3776" t="s">
        <v>80</v>
      </c>
      <c r="D3776" t="s">
        <v>2155</v>
      </c>
      <c r="E3776" s="29">
        <v>1</v>
      </c>
      <c r="G3776" t="s">
        <v>959</v>
      </c>
      <c r="H3776" s="30">
        <v>0</v>
      </c>
      <c r="I3776" t="s">
        <v>960</v>
      </c>
      <c r="J3776" s="31">
        <f>ROUND(E3776* H3776,5)</f>
        <v>0</v>
      </c>
      <c r="K3776" s="32"/>
    </row>
    <row r="3777" spans="1:27" x14ac:dyDescent="0.25">
      <c r="D3777" s="33" t="s">
        <v>974</v>
      </c>
      <c r="E3777" s="32"/>
      <c r="H3777" s="32"/>
      <c r="K3777" s="30">
        <f>SUM(J3776:J3776)</f>
        <v>0</v>
      </c>
    </row>
    <row r="3778" spans="1:27" x14ac:dyDescent="0.25">
      <c r="E3778" s="32"/>
      <c r="H3778" s="32"/>
      <c r="K3778" s="32"/>
    </row>
    <row r="3779" spans="1:27" x14ac:dyDescent="0.25">
      <c r="D3779" s="33" t="s">
        <v>976</v>
      </c>
      <c r="E3779" s="32"/>
      <c r="H3779" s="32">
        <v>1.5</v>
      </c>
      <c r="I3779" t="s">
        <v>977</v>
      </c>
      <c r="J3779">
        <f>ROUND(H3779/100*K3774,5)</f>
        <v>0</v>
      </c>
      <c r="K3779" s="32"/>
    </row>
    <row r="3780" spans="1:27" x14ac:dyDescent="0.25">
      <c r="D3780" s="33" t="s">
        <v>975</v>
      </c>
      <c r="E3780" s="32"/>
      <c r="H3780" s="32"/>
      <c r="K3780" s="34">
        <f>SUM(J3771:J3779)</f>
        <v>0</v>
      </c>
    </row>
    <row r="3781" spans="1:27" x14ac:dyDescent="0.25">
      <c r="D3781" s="33" t="s">
        <v>978</v>
      </c>
      <c r="E3781" s="32"/>
      <c r="H3781" s="32"/>
      <c r="K3781" s="34">
        <f>SUM(K3780:K3780)</f>
        <v>0</v>
      </c>
    </row>
    <row r="3783" spans="1:27" ht="45" customHeight="1" x14ac:dyDescent="0.25">
      <c r="A3783" s="25" t="s">
        <v>2156</v>
      </c>
      <c r="B3783" s="25" t="s">
        <v>827</v>
      </c>
      <c r="C3783" s="26" t="s">
        <v>17</v>
      </c>
      <c r="D3783" s="9" t="s">
        <v>828</v>
      </c>
      <c r="E3783" s="8"/>
      <c r="F3783" s="8"/>
      <c r="G3783" s="26"/>
      <c r="H3783" s="27" t="s">
        <v>953</v>
      </c>
      <c r="I3783" s="7">
        <v>1</v>
      </c>
      <c r="J3783" s="6"/>
      <c r="K3783" s="28">
        <f>ROUND(K3791,2)</f>
        <v>0</v>
      </c>
      <c r="L3783" s="26"/>
      <c r="M3783" s="26"/>
      <c r="N3783" s="26"/>
      <c r="O3783" s="26"/>
      <c r="P3783" s="26"/>
      <c r="Q3783" s="26"/>
      <c r="R3783" s="26"/>
      <c r="S3783" s="26"/>
      <c r="T3783" s="26"/>
      <c r="U3783" s="26"/>
      <c r="V3783" s="26"/>
      <c r="W3783" s="26"/>
      <c r="X3783" s="26"/>
      <c r="Y3783" s="26"/>
      <c r="Z3783" s="26"/>
      <c r="AA3783" s="26"/>
    </row>
    <row r="3784" spans="1:27" x14ac:dyDescent="0.25">
      <c r="B3784" s="22" t="s">
        <v>954</v>
      </c>
    </row>
    <row r="3785" spans="1:27" x14ac:dyDescent="0.25">
      <c r="B3785" t="s">
        <v>2143</v>
      </c>
      <c r="C3785" t="s">
        <v>956</v>
      </c>
      <c r="D3785" t="s">
        <v>1008</v>
      </c>
      <c r="E3785" s="29">
        <v>0.18</v>
      </c>
      <c r="F3785" t="s">
        <v>958</v>
      </c>
      <c r="G3785" t="s">
        <v>959</v>
      </c>
      <c r="H3785" s="30">
        <v>0</v>
      </c>
      <c r="I3785" t="s">
        <v>960</v>
      </c>
      <c r="J3785" s="31">
        <f>ROUND(E3785/I3783* H3785,5)</f>
        <v>0</v>
      </c>
      <c r="K3785" s="32"/>
    </row>
    <row r="3786" spans="1:27" x14ac:dyDescent="0.25">
      <c r="D3786" s="33" t="s">
        <v>961</v>
      </c>
      <c r="E3786" s="32"/>
      <c r="H3786" s="32"/>
      <c r="K3786" s="30">
        <f>SUM(J3785:J3785)</f>
        <v>0</v>
      </c>
    </row>
    <row r="3787" spans="1:27" x14ac:dyDescent="0.25">
      <c r="B3787" s="22" t="s">
        <v>966</v>
      </c>
      <c r="E3787" s="32"/>
      <c r="H3787" s="32"/>
      <c r="K3787" s="32"/>
    </row>
    <row r="3788" spans="1:27" x14ac:dyDescent="0.25">
      <c r="B3788" t="s">
        <v>2157</v>
      </c>
      <c r="C3788" t="s">
        <v>17</v>
      </c>
      <c r="D3788" t="s">
        <v>2158</v>
      </c>
      <c r="E3788" s="29">
        <v>1</v>
      </c>
      <c r="G3788" t="s">
        <v>959</v>
      </c>
      <c r="H3788" s="30">
        <v>0</v>
      </c>
      <c r="I3788" t="s">
        <v>960</v>
      </c>
      <c r="J3788" s="31">
        <f>ROUND(E3788* H3788,5)</f>
        <v>0</v>
      </c>
      <c r="K3788" s="32"/>
    </row>
    <row r="3789" spans="1:27" x14ac:dyDescent="0.25">
      <c r="D3789" s="33" t="s">
        <v>974</v>
      </c>
      <c r="E3789" s="32"/>
      <c r="H3789" s="32"/>
      <c r="K3789" s="30">
        <f>SUM(J3788:J3788)</f>
        <v>0</v>
      </c>
    </row>
    <row r="3790" spans="1:27" x14ac:dyDescent="0.25">
      <c r="D3790" s="33" t="s">
        <v>975</v>
      </c>
      <c r="E3790" s="32"/>
      <c r="H3790" s="32"/>
      <c r="K3790" s="34">
        <f>SUM(J3784:J3789)</f>
        <v>0</v>
      </c>
    </row>
    <row r="3791" spans="1:27" x14ac:dyDescent="0.25">
      <c r="D3791" s="33" t="s">
        <v>978</v>
      </c>
      <c r="E3791" s="32"/>
      <c r="H3791" s="32"/>
      <c r="K3791" s="34">
        <f>SUM(K3790:K3790)</f>
        <v>0</v>
      </c>
    </row>
    <row r="3793" spans="1:27" ht="45" customHeight="1" x14ac:dyDescent="0.25">
      <c r="A3793" s="25" t="s">
        <v>2159</v>
      </c>
      <c r="B3793" s="25" t="s">
        <v>254</v>
      </c>
      <c r="C3793" s="26" t="s">
        <v>17</v>
      </c>
      <c r="D3793" s="9" t="s">
        <v>255</v>
      </c>
      <c r="E3793" s="8"/>
      <c r="F3793" s="8"/>
      <c r="G3793" s="26"/>
      <c r="H3793" s="27" t="s">
        <v>953</v>
      </c>
      <c r="I3793" s="7">
        <v>1</v>
      </c>
      <c r="J3793" s="6"/>
      <c r="K3793" s="28">
        <f>ROUND(K3808,2)</f>
        <v>0</v>
      </c>
      <c r="L3793" s="26"/>
      <c r="M3793" s="26"/>
      <c r="N3793" s="26"/>
      <c r="O3793" s="26"/>
      <c r="P3793" s="26"/>
      <c r="Q3793" s="26"/>
      <c r="R3793" s="26"/>
      <c r="S3793" s="26"/>
      <c r="T3793" s="26"/>
      <c r="U3793" s="26"/>
      <c r="V3793" s="26"/>
      <c r="W3793" s="26"/>
      <c r="X3793" s="26"/>
      <c r="Y3793" s="26"/>
      <c r="Z3793" s="26"/>
      <c r="AA3793" s="26"/>
    </row>
    <row r="3794" spans="1:27" x14ac:dyDescent="0.25">
      <c r="B3794" s="22" t="s">
        <v>954</v>
      </c>
    </row>
    <row r="3795" spans="1:27" x14ac:dyDescent="0.25">
      <c r="B3795" t="s">
        <v>994</v>
      </c>
      <c r="C3795" t="s">
        <v>956</v>
      </c>
      <c r="D3795" t="s">
        <v>995</v>
      </c>
      <c r="E3795" s="29">
        <v>3</v>
      </c>
      <c r="F3795" t="s">
        <v>958</v>
      </c>
      <c r="G3795" t="s">
        <v>959</v>
      </c>
      <c r="H3795" s="30">
        <v>0</v>
      </c>
      <c r="I3795" t="s">
        <v>960</v>
      </c>
      <c r="J3795" s="31">
        <f>ROUND(E3795/I3793* H3795,5)</f>
        <v>0</v>
      </c>
      <c r="K3795" s="32"/>
    </row>
    <row r="3796" spans="1:27" x14ac:dyDescent="0.25">
      <c r="B3796" t="s">
        <v>992</v>
      </c>
      <c r="C3796" t="s">
        <v>956</v>
      </c>
      <c r="D3796" t="s">
        <v>993</v>
      </c>
      <c r="E3796" s="29">
        <v>1.5</v>
      </c>
      <c r="F3796" t="s">
        <v>958</v>
      </c>
      <c r="G3796" t="s">
        <v>959</v>
      </c>
      <c r="H3796" s="30">
        <v>0</v>
      </c>
      <c r="I3796" t="s">
        <v>960</v>
      </c>
      <c r="J3796" s="31">
        <f>ROUND(E3796/I3793* H3796,5)</f>
        <v>0</v>
      </c>
      <c r="K3796" s="32"/>
    </row>
    <row r="3797" spans="1:27" x14ac:dyDescent="0.25">
      <c r="D3797" s="33" t="s">
        <v>961</v>
      </c>
      <c r="E3797" s="32"/>
      <c r="H3797" s="32"/>
      <c r="K3797" s="30">
        <f>SUM(J3795:J3796)</f>
        <v>0</v>
      </c>
    </row>
    <row r="3798" spans="1:27" x14ac:dyDescent="0.25">
      <c r="B3798" s="22" t="s">
        <v>966</v>
      </c>
      <c r="E3798" s="32"/>
      <c r="H3798" s="32"/>
      <c r="K3798" s="32"/>
    </row>
    <row r="3799" spans="1:27" x14ac:dyDescent="0.25">
      <c r="B3799" t="s">
        <v>2160</v>
      </c>
      <c r="C3799" t="s">
        <v>38</v>
      </c>
      <c r="D3799" t="s">
        <v>2161</v>
      </c>
      <c r="E3799" s="29">
        <v>4.01</v>
      </c>
      <c r="G3799" t="s">
        <v>959</v>
      </c>
      <c r="H3799" s="30">
        <v>0</v>
      </c>
      <c r="I3799" t="s">
        <v>960</v>
      </c>
      <c r="J3799" s="31">
        <f>ROUND(E3799* H3799,5)</f>
        <v>0</v>
      </c>
      <c r="K3799" s="32"/>
    </row>
    <row r="3800" spans="1:27" x14ac:dyDescent="0.25">
      <c r="B3800" t="s">
        <v>2162</v>
      </c>
      <c r="C3800" t="s">
        <v>17</v>
      </c>
      <c r="D3800" t="s">
        <v>2163</v>
      </c>
      <c r="E3800" s="29">
        <v>10.3</v>
      </c>
      <c r="G3800" t="s">
        <v>959</v>
      </c>
      <c r="H3800" s="30">
        <v>0</v>
      </c>
      <c r="I3800" t="s">
        <v>960</v>
      </c>
      <c r="J3800" s="31">
        <f>ROUND(E3800* H3800,5)</f>
        <v>0</v>
      </c>
      <c r="K3800" s="32"/>
    </row>
    <row r="3801" spans="1:27" x14ac:dyDescent="0.25">
      <c r="D3801" s="33" t="s">
        <v>974</v>
      </c>
      <c r="E3801" s="32"/>
      <c r="H3801" s="32"/>
      <c r="K3801" s="30">
        <f>SUM(J3799:J3800)</f>
        <v>0</v>
      </c>
    </row>
    <row r="3802" spans="1:27" x14ac:dyDescent="0.25">
      <c r="B3802" s="22" t="s">
        <v>950</v>
      </c>
      <c r="E3802" s="32"/>
      <c r="H3802" s="32"/>
      <c r="K3802" s="32"/>
    </row>
    <row r="3803" spans="1:27" x14ac:dyDescent="0.25">
      <c r="B3803" t="s">
        <v>951</v>
      </c>
      <c r="C3803" t="s">
        <v>107</v>
      </c>
      <c r="D3803" t="s">
        <v>952</v>
      </c>
      <c r="E3803" s="29">
        <v>1.4999999999999999E-2</v>
      </c>
      <c r="G3803" t="s">
        <v>959</v>
      </c>
      <c r="H3803" s="30">
        <v>0</v>
      </c>
      <c r="I3803" t="s">
        <v>960</v>
      </c>
      <c r="J3803" s="31">
        <f>ROUND(E3803* H3803,5)</f>
        <v>0</v>
      </c>
      <c r="K3803" s="32"/>
    </row>
    <row r="3804" spans="1:27" x14ac:dyDescent="0.25">
      <c r="D3804" s="33" t="s">
        <v>1376</v>
      </c>
      <c r="E3804" s="32"/>
      <c r="H3804" s="32"/>
      <c r="K3804" s="30">
        <f>SUM(J3803:J3803)</f>
        <v>0</v>
      </c>
    </row>
    <row r="3805" spans="1:27" x14ac:dyDescent="0.25">
      <c r="E3805" s="32"/>
      <c r="H3805" s="32"/>
      <c r="K3805" s="32"/>
    </row>
    <row r="3806" spans="1:27" x14ac:dyDescent="0.25">
      <c r="D3806" s="33" t="s">
        <v>976</v>
      </c>
      <c r="E3806" s="32"/>
      <c r="H3806" s="32">
        <v>2.5</v>
      </c>
      <c r="I3806" t="s">
        <v>977</v>
      </c>
      <c r="J3806">
        <f>ROUND(H3806/100*K3797,5)</f>
        <v>0</v>
      </c>
      <c r="K3806" s="32"/>
    </row>
    <row r="3807" spans="1:27" x14ac:dyDescent="0.25">
      <c r="D3807" s="33" t="s">
        <v>975</v>
      </c>
      <c r="E3807" s="32"/>
      <c r="H3807" s="32"/>
      <c r="K3807" s="34">
        <f>SUM(J3794:J3806)</f>
        <v>0</v>
      </c>
    </row>
    <row r="3808" spans="1:27" x14ac:dyDescent="0.25">
      <c r="D3808" s="33" t="s">
        <v>978</v>
      </c>
      <c r="E3808" s="32"/>
      <c r="H3808" s="32"/>
      <c r="K3808" s="34">
        <f>SUM(K3807:K3807)</f>
        <v>0</v>
      </c>
    </row>
    <row r="3810" spans="1:27" ht="45" customHeight="1" x14ac:dyDescent="0.25">
      <c r="A3810" s="25" t="s">
        <v>2164</v>
      </c>
      <c r="B3810" s="25" t="s">
        <v>258</v>
      </c>
      <c r="C3810" s="26" t="s">
        <v>17</v>
      </c>
      <c r="D3810" s="9" t="s">
        <v>259</v>
      </c>
      <c r="E3810" s="8"/>
      <c r="F3810" s="8"/>
      <c r="G3810" s="26"/>
      <c r="H3810" s="27" t="s">
        <v>953</v>
      </c>
      <c r="I3810" s="7">
        <v>1</v>
      </c>
      <c r="J3810" s="6"/>
      <c r="K3810" s="28">
        <f>ROUND(K3825,2)</f>
        <v>0</v>
      </c>
      <c r="L3810" s="26"/>
      <c r="M3810" s="26"/>
      <c r="N3810" s="26"/>
      <c r="O3810" s="26"/>
      <c r="P3810" s="26"/>
      <c r="Q3810" s="26"/>
      <c r="R3810" s="26"/>
      <c r="S3810" s="26"/>
      <c r="T3810" s="26"/>
      <c r="U3810" s="26"/>
      <c r="V3810" s="26"/>
      <c r="W3810" s="26"/>
      <c r="X3810" s="26"/>
      <c r="Y3810" s="26"/>
      <c r="Z3810" s="26"/>
      <c r="AA3810" s="26"/>
    </row>
    <row r="3811" spans="1:27" x14ac:dyDescent="0.25">
      <c r="B3811" s="22" t="s">
        <v>954</v>
      </c>
    </row>
    <row r="3812" spans="1:27" x14ac:dyDescent="0.25">
      <c r="B3812" t="s">
        <v>992</v>
      </c>
      <c r="C3812" t="s">
        <v>956</v>
      </c>
      <c r="D3812" t="s">
        <v>993</v>
      </c>
      <c r="E3812" s="29">
        <v>1.5</v>
      </c>
      <c r="F3812" t="s">
        <v>958</v>
      </c>
      <c r="G3812" t="s">
        <v>959</v>
      </c>
      <c r="H3812" s="30">
        <v>0</v>
      </c>
      <c r="I3812" t="s">
        <v>960</v>
      </c>
      <c r="J3812" s="31">
        <f>ROUND(E3812/I3810* H3812,5)</f>
        <v>0</v>
      </c>
      <c r="K3812" s="32"/>
    </row>
    <row r="3813" spans="1:27" x14ac:dyDescent="0.25">
      <c r="B3813" t="s">
        <v>994</v>
      </c>
      <c r="C3813" t="s">
        <v>956</v>
      </c>
      <c r="D3813" t="s">
        <v>995</v>
      </c>
      <c r="E3813" s="29">
        <v>3</v>
      </c>
      <c r="F3813" t="s">
        <v>958</v>
      </c>
      <c r="G3813" t="s">
        <v>959</v>
      </c>
      <c r="H3813" s="30">
        <v>0</v>
      </c>
      <c r="I3813" t="s">
        <v>960</v>
      </c>
      <c r="J3813" s="31">
        <f>ROUND(E3813/I3810* H3813,5)</f>
        <v>0</v>
      </c>
      <c r="K3813" s="32"/>
    </row>
    <row r="3814" spans="1:27" x14ac:dyDescent="0.25">
      <c r="D3814" s="33" t="s">
        <v>961</v>
      </c>
      <c r="E3814" s="32"/>
      <c r="H3814" s="32"/>
      <c r="K3814" s="30">
        <f>SUM(J3812:J3813)</f>
        <v>0</v>
      </c>
    </row>
    <row r="3815" spans="1:27" x14ac:dyDescent="0.25">
      <c r="B3815" s="22" t="s">
        <v>966</v>
      </c>
      <c r="E3815" s="32"/>
      <c r="H3815" s="32"/>
      <c r="K3815" s="32"/>
    </row>
    <row r="3816" spans="1:27" x14ac:dyDescent="0.25">
      <c r="B3816" t="s">
        <v>2160</v>
      </c>
      <c r="C3816" t="s">
        <v>38</v>
      </c>
      <c r="D3816" t="s">
        <v>2161</v>
      </c>
      <c r="E3816" s="29">
        <v>3.83</v>
      </c>
      <c r="G3816" t="s">
        <v>959</v>
      </c>
      <c r="H3816" s="30">
        <v>0</v>
      </c>
      <c r="I3816" t="s">
        <v>960</v>
      </c>
      <c r="J3816" s="31">
        <f>ROUND(E3816* H3816,5)</f>
        <v>0</v>
      </c>
      <c r="K3816" s="32"/>
    </row>
    <row r="3817" spans="1:27" x14ac:dyDescent="0.25">
      <c r="B3817" t="s">
        <v>2162</v>
      </c>
      <c r="C3817" t="s">
        <v>17</v>
      </c>
      <c r="D3817" t="s">
        <v>2163</v>
      </c>
      <c r="E3817" s="29">
        <v>10.3</v>
      </c>
      <c r="G3817" t="s">
        <v>959</v>
      </c>
      <c r="H3817" s="30">
        <v>0</v>
      </c>
      <c r="I3817" t="s">
        <v>960</v>
      </c>
      <c r="J3817" s="31">
        <f>ROUND(E3817* H3817,5)</f>
        <v>0</v>
      </c>
      <c r="K3817" s="32"/>
    </row>
    <row r="3818" spans="1:27" x14ac:dyDescent="0.25">
      <c r="D3818" s="33" t="s">
        <v>974</v>
      </c>
      <c r="E3818" s="32"/>
      <c r="H3818" s="32"/>
      <c r="K3818" s="30">
        <f>SUM(J3816:J3817)</f>
        <v>0</v>
      </c>
    </row>
    <row r="3819" spans="1:27" x14ac:dyDescent="0.25">
      <c r="B3819" s="22" t="s">
        <v>950</v>
      </c>
      <c r="E3819" s="32"/>
      <c r="H3819" s="32"/>
      <c r="K3819" s="32"/>
    </row>
    <row r="3820" spans="1:27" x14ac:dyDescent="0.25">
      <c r="B3820" t="s">
        <v>951</v>
      </c>
      <c r="C3820" t="s">
        <v>107</v>
      </c>
      <c r="D3820" t="s">
        <v>952</v>
      </c>
      <c r="E3820" s="29">
        <v>1.4999999999999999E-2</v>
      </c>
      <c r="G3820" t="s">
        <v>959</v>
      </c>
      <c r="H3820" s="30">
        <v>0</v>
      </c>
      <c r="I3820" t="s">
        <v>960</v>
      </c>
      <c r="J3820" s="31">
        <f>ROUND(E3820* H3820,5)</f>
        <v>0</v>
      </c>
      <c r="K3820" s="32"/>
    </row>
    <row r="3821" spans="1:27" x14ac:dyDescent="0.25">
      <c r="D3821" s="33" t="s">
        <v>1376</v>
      </c>
      <c r="E3821" s="32"/>
      <c r="H3821" s="32"/>
      <c r="K3821" s="30">
        <f>SUM(J3820:J3820)</f>
        <v>0</v>
      </c>
    </row>
    <row r="3822" spans="1:27" x14ac:dyDescent="0.25">
      <c r="E3822" s="32"/>
      <c r="H3822" s="32"/>
      <c r="K3822" s="32"/>
    </row>
    <row r="3823" spans="1:27" x14ac:dyDescent="0.25">
      <c r="D3823" s="33" t="s">
        <v>976</v>
      </c>
      <c r="E3823" s="32"/>
      <c r="H3823" s="32">
        <v>2.5</v>
      </c>
      <c r="I3823" t="s">
        <v>977</v>
      </c>
      <c r="J3823">
        <f>ROUND(H3823/100*K3814,5)</f>
        <v>0</v>
      </c>
      <c r="K3823" s="32"/>
    </row>
    <row r="3824" spans="1:27" x14ac:dyDescent="0.25">
      <c r="D3824" s="33" t="s">
        <v>975</v>
      </c>
      <c r="E3824" s="32"/>
      <c r="H3824" s="32"/>
      <c r="K3824" s="34">
        <f>SUM(J3811:J3823)</f>
        <v>0</v>
      </c>
    </row>
    <row r="3825" spans="1:27" x14ac:dyDescent="0.25">
      <c r="D3825" s="33" t="s">
        <v>978</v>
      </c>
      <c r="E3825" s="32"/>
      <c r="H3825" s="32"/>
      <c r="K3825" s="34">
        <f>SUM(K3824:K3824)</f>
        <v>0</v>
      </c>
    </row>
    <row r="3827" spans="1:27" ht="45" customHeight="1" x14ac:dyDescent="0.25">
      <c r="A3827" s="25" t="s">
        <v>2165</v>
      </c>
      <c r="B3827" s="25" t="s">
        <v>270</v>
      </c>
      <c r="C3827" s="26" t="s">
        <v>17</v>
      </c>
      <c r="D3827" s="9" t="s">
        <v>271</v>
      </c>
      <c r="E3827" s="8"/>
      <c r="F3827" s="8"/>
      <c r="G3827" s="26"/>
      <c r="H3827" s="27" t="s">
        <v>953</v>
      </c>
      <c r="I3827" s="7">
        <v>1</v>
      </c>
      <c r="J3827" s="6"/>
      <c r="K3827" s="28">
        <f>ROUND(K3838,2)</f>
        <v>0</v>
      </c>
      <c r="L3827" s="26"/>
      <c r="M3827" s="26"/>
      <c r="N3827" s="26"/>
      <c r="O3827" s="26"/>
      <c r="P3827" s="26"/>
      <c r="Q3827" s="26"/>
      <c r="R3827" s="26"/>
      <c r="S3827" s="26"/>
      <c r="T3827" s="26"/>
      <c r="U3827" s="26"/>
      <c r="V3827" s="26"/>
      <c r="W3827" s="26"/>
      <c r="X3827" s="26"/>
      <c r="Y3827" s="26"/>
      <c r="Z3827" s="26"/>
      <c r="AA3827" s="26"/>
    </row>
    <row r="3828" spans="1:27" x14ac:dyDescent="0.25">
      <c r="B3828" s="22" t="s">
        <v>954</v>
      </c>
    </row>
    <row r="3829" spans="1:27" x14ac:dyDescent="0.25">
      <c r="B3829" t="s">
        <v>1005</v>
      </c>
      <c r="C3829" t="s">
        <v>956</v>
      </c>
      <c r="D3829" t="s">
        <v>1006</v>
      </c>
      <c r="E3829" s="29">
        <v>2</v>
      </c>
      <c r="F3829" t="s">
        <v>958</v>
      </c>
      <c r="G3829" t="s">
        <v>959</v>
      </c>
      <c r="H3829" s="30">
        <v>0</v>
      </c>
      <c r="I3829" t="s">
        <v>960</v>
      </c>
      <c r="J3829" s="31">
        <f>ROUND(E3829/I3827* H3829,5)</f>
        <v>0</v>
      </c>
      <c r="K3829" s="32"/>
    </row>
    <row r="3830" spans="1:27" x14ac:dyDescent="0.25">
      <c r="B3830" t="s">
        <v>1007</v>
      </c>
      <c r="C3830" t="s">
        <v>956</v>
      </c>
      <c r="D3830" t="s">
        <v>1008</v>
      </c>
      <c r="E3830" s="29">
        <v>4</v>
      </c>
      <c r="F3830" t="s">
        <v>958</v>
      </c>
      <c r="G3830" t="s">
        <v>959</v>
      </c>
      <c r="H3830" s="30">
        <v>0</v>
      </c>
      <c r="I3830" t="s">
        <v>960</v>
      </c>
      <c r="J3830" s="31">
        <f>ROUND(E3830/I3827* H3830,5)</f>
        <v>0</v>
      </c>
      <c r="K3830" s="32"/>
    </row>
    <row r="3831" spans="1:27" x14ac:dyDescent="0.25">
      <c r="D3831" s="33" t="s">
        <v>961</v>
      </c>
      <c r="E3831" s="32"/>
      <c r="H3831" s="32"/>
      <c r="K3831" s="30">
        <f>SUM(J3829:J3830)</f>
        <v>0</v>
      </c>
    </row>
    <row r="3832" spans="1:27" x14ac:dyDescent="0.25">
      <c r="B3832" s="22" t="s">
        <v>966</v>
      </c>
      <c r="E3832" s="32"/>
      <c r="H3832" s="32"/>
      <c r="K3832" s="32"/>
    </row>
    <row r="3833" spans="1:27" x14ac:dyDescent="0.25">
      <c r="B3833" t="s">
        <v>2166</v>
      </c>
      <c r="C3833" t="s">
        <v>17</v>
      </c>
      <c r="D3833" t="s">
        <v>2167</v>
      </c>
      <c r="E3833" s="29">
        <v>1</v>
      </c>
      <c r="G3833" t="s">
        <v>959</v>
      </c>
      <c r="H3833" s="30">
        <v>0</v>
      </c>
      <c r="I3833" t="s">
        <v>960</v>
      </c>
      <c r="J3833" s="31">
        <f>ROUND(E3833* H3833,5)</f>
        <v>0</v>
      </c>
      <c r="K3833" s="32"/>
    </row>
    <row r="3834" spans="1:27" x14ac:dyDescent="0.25">
      <c r="D3834" s="33" t="s">
        <v>974</v>
      </c>
      <c r="E3834" s="32"/>
      <c r="H3834" s="32"/>
      <c r="K3834" s="30">
        <f>SUM(J3833:J3833)</f>
        <v>0</v>
      </c>
    </row>
    <row r="3835" spans="1:27" x14ac:dyDescent="0.25">
      <c r="E3835" s="32"/>
      <c r="H3835" s="32"/>
      <c r="K3835" s="32"/>
    </row>
    <row r="3836" spans="1:27" x14ac:dyDescent="0.25">
      <c r="D3836" s="33" t="s">
        <v>976</v>
      </c>
      <c r="E3836" s="32"/>
      <c r="H3836" s="32">
        <v>1.5</v>
      </c>
      <c r="I3836" t="s">
        <v>977</v>
      </c>
      <c r="J3836">
        <f>ROUND(H3836/100*K3831,5)</f>
        <v>0</v>
      </c>
      <c r="K3836" s="32"/>
    </row>
    <row r="3837" spans="1:27" x14ac:dyDescent="0.25">
      <c r="D3837" s="33" t="s">
        <v>975</v>
      </c>
      <c r="E3837" s="32"/>
      <c r="H3837" s="32"/>
      <c r="K3837" s="34">
        <f>SUM(J3828:J3836)</f>
        <v>0</v>
      </c>
    </row>
    <row r="3838" spans="1:27" x14ac:dyDescent="0.25">
      <c r="D3838" s="33" t="s">
        <v>978</v>
      </c>
      <c r="E3838" s="32"/>
      <c r="H3838" s="32"/>
      <c r="K3838" s="34">
        <f>SUM(K3837:K3837)</f>
        <v>0</v>
      </c>
    </row>
    <row r="3840" spans="1:27" ht="45" customHeight="1" x14ac:dyDescent="0.25">
      <c r="A3840" s="25" t="s">
        <v>2168</v>
      </c>
      <c r="B3840" s="25" t="s">
        <v>252</v>
      </c>
      <c r="C3840" s="26" t="s">
        <v>17</v>
      </c>
      <c r="D3840" s="9" t="s">
        <v>253</v>
      </c>
      <c r="E3840" s="8"/>
      <c r="F3840" s="8"/>
      <c r="G3840" s="26"/>
      <c r="H3840" s="27" t="s">
        <v>953</v>
      </c>
      <c r="I3840" s="7">
        <v>1</v>
      </c>
      <c r="J3840" s="6"/>
      <c r="K3840" s="28">
        <f>ROUND(K3852,2)</f>
        <v>0</v>
      </c>
      <c r="L3840" s="26"/>
      <c r="M3840" s="26"/>
      <c r="N3840" s="26"/>
      <c r="O3840" s="26"/>
      <c r="P3840" s="26"/>
      <c r="Q3840" s="26"/>
      <c r="R3840" s="26"/>
      <c r="S3840" s="26"/>
      <c r="T3840" s="26"/>
      <c r="U3840" s="26"/>
      <c r="V3840" s="26"/>
      <c r="W3840" s="26"/>
      <c r="X3840" s="26"/>
      <c r="Y3840" s="26"/>
      <c r="Z3840" s="26"/>
      <c r="AA3840" s="26"/>
    </row>
    <row r="3841" spans="1:27" x14ac:dyDescent="0.25">
      <c r="B3841" s="22" t="s">
        <v>954</v>
      </c>
    </row>
    <row r="3842" spans="1:27" x14ac:dyDescent="0.25">
      <c r="B3842" t="s">
        <v>1005</v>
      </c>
      <c r="C3842" t="s">
        <v>956</v>
      </c>
      <c r="D3842" t="s">
        <v>1006</v>
      </c>
      <c r="E3842" s="29">
        <v>0.75</v>
      </c>
      <c r="F3842" t="s">
        <v>958</v>
      </c>
      <c r="G3842" t="s">
        <v>959</v>
      </c>
      <c r="H3842" s="30">
        <v>0</v>
      </c>
      <c r="I3842" t="s">
        <v>960</v>
      </c>
      <c r="J3842" s="31">
        <f>ROUND(E3842/I3840* H3842,5)</f>
        <v>0</v>
      </c>
      <c r="K3842" s="32"/>
    </row>
    <row r="3843" spans="1:27" x14ac:dyDescent="0.25">
      <c r="B3843" t="s">
        <v>1007</v>
      </c>
      <c r="C3843" t="s">
        <v>956</v>
      </c>
      <c r="D3843" t="s">
        <v>1008</v>
      </c>
      <c r="E3843" s="29">
        <v>1.5</v>
      </c>
      <c r="F3843" t="s">
        <v>958</v>
      </c>
      <c r="G3843" t="s">
        <v>959</v>
      </c>
      <c r="H3843" s="30">
        <v>0</v>
      </c>
      <c r="I3843" t="s">
        <v>960</v>
      </c>
      <c r="J3843" s="31">
        <f>ROUND(E3843/I3840* H3843,5)</f>
        <v>0</v>
      </c>
      <c r="K3843" s="32"/>
    </row>
    <row r="3844" spans="1:27" x14ac:dyDescent="0.25">
      <c r="D3844" s="33" t="s">
        <v>961</v>
      </c>
      <c r="E3844" s="32"/>
      <c r="H3844" s="32"/>
      <c r="K3844" s="30">
        <f>SUM(J3842:J3843)</f>
        <v>0</v>
      </c>
    </row>
    <row r="3845" spans="1:27" x14ac:dyDescent="0.25">
      <c r="B3845" s="22" t="s">
        <v>966</v>
      </c>
      <c r="E3845" s="32"/>
      <c r="H3845" s="32"/>
      <c r="K3845" s="32"/>
    </row>
    <row r="3846" spans="1:27" x14ac:dyDescent="0.25">
      <c r="B3846" t="s">
        <v>2169</v>
      </c>
      <c r="C3846" t="s">
        <v>80</v>
      </c>
      <c r="D3846" t="s">
        <v>2170</v>
      </c>
      <c r="E3846" s="29">
        <v>1.97</v>
      </c>
      <c r="G3846" t="s">
        <v>959</v>
      </c>
      <c r="H3846" s="30">
        <v>0</v>
      </c>
      <c r="I3846" t="s">
        <v>960</v>
      </c>
      <c r="J3846" s="31">
        <f>ROUND(E3846* H3846,5)</f>
        <v>0</v>
      </c>
      <c r="K3846" s="32"/>
    </row>
    <row r="3847" spans="1:27" x14ac:dyDescent="0.25">
      <c r="B3847" t="s">
        <v>2171</v>
      </c>
      <c r="C3847" t="s">
        <v>80</v>
      </c>
      <c r="D3847" t="s">
        <v>2172</v>
      </c>
      <c r="E3847" s="29">
        <v>3.04</v>
      </c>
      <c r="G3847" t="s">
        <v>959</v>
      </c>
      <c r="H3847" s="30">
        <v>0</v>
      </c>
      <c r="I3847" t="s">
        <v>960</v>
      </c>
      <c r="J3847" s="31">
        <f>ROUND(E3847* H3847,5)</f>
        <v>0</v>
      </c>
      <c r="K3847" s="32"/>
    </row>
    <row r="3848" spans="1:27" x14ac:dyDescent="0.25">
      <c r="D3848" s="33" t="s">
        <v>974</v>
      </c>
      <c r="E3848" s="32"/>
      <c r="H3848" s="32"/>
      <c r="K3848" s="30">
        <f>SUM(J3846:J3847)</f>
        <v>0</v>
      </c>
    </row>
    <row r="3849" spans="1:27" x14ac:dyDescent="0.25">
      <c r="E3849" s="32"/>
      <c r="H3849" s="32"/>
      <c r="K3849" s="32"/>
    </row>
    <row r="3850" spans="1:27" x14ac:dyDescent="0.25">
      <c r="D3850" s="33" t="s">
        <v>976</v>
      </c>
      <c r="E3850" s="32"/>
      <c r="H3850" s="32">
        <v>2.5</v>
      </c>
      <c r="I3850" t="s">
        <v>977</v>
      </c>
      <c r="J3850">
        <f>ROUND(H3850/100*K3844,5)</f>
        <v>0</v>
      </c>
      <c r="K3850" s="32"/>
    </row>
    <row r="3851" spans="1:27" x14ac:dyDescent="0.25">
      <c r="D3851" s="33" t="s">
        <v>975</v>
      </c>
      <c r="E3851" s="32"/>
      <c r="H3851" s="32"/>
      <c r="K3851" s="34">
        <f>SUM(J3841:J3850)</f>
        <v>0</v>
      </c>
    </row>
    <row r="3852" spans="1:27" x14ac:dyDescent="0.25">
      <c r="D3852" s="33" t="s">
        <v>978</v>
      </c>
      <c r="E3852" s="32"/>
      <c r="H3852" s="32"/>
      <c r="K3852" s="34">
        <f>SUM(K3851:K3851)</f>
        <v>0</v>
      </c>
    </row>
    <row r="3854" spans="1:27" ht="45" customHeight="1" x14ac:dyDescent="0.25">
      <c r="A3854" s="25" t="s">
        <v>2173</v>
      </c>
      <c r="B3854" s="25" t="s">
        <v>256</v>
      </c>
      <c r="C3854" s="26" t="s">
        <v>17</v>
      </c>
      <c r="D3854" s="9" t="s">
        <v>257</v>
      </c>
      <c r="E3854" s="8"/>
      <c r="F3854" s="8"/>
      <c r="G3854" s="26"/>
      <c r="H3854" s="27" t="s">
        <v>953</v>
      </c>
      <c r="I3854" s="7">
        <v>1</v>
      </c>
      <c r="J3854" s="6"/>
      <c r="K3854" s="28">
        <f>ROUND(K3866,2)</f>
        <v>0</v>
      </c>
      <c r="L3854" s="26"/>
      <c r="M3854" s="26"/>
      <c r="N3854" s="26"/>
      <c r="O3854" s="26"/>
      <c r="P3854" s="26"/>
      <c r="Q3854" s="26"/>
      <c r="R3854" s="26"/>
      <c r="S3854" s="26"/>
      <c r="T3854" s="26"/>
      <c r="U3854" s="26"/>
      <c r="V3854" s="26"/>
      <c r="W3854" s="26"/>
      <c r="X3854" s="26"/>
      <c r="Y3854" s="26"/>
      <c r="Z3854" s="26"/>
      <c r="AA3854" s="26"/>
    </row>
    <row r="3855" spans="1:27" x14ac:dyDescent="0.25">
      <c r="B3855" s="22" t="s">
        <v>954</v>
      </c>
    </row>
    <row r="3856" spans="1:27" x14ac:dyDescent="0.25">
      <c r="B3856" t="s">
        <v>1005</v>
      </c>
      <c r="C3856" t="s">
        <v>956</v>
      </c>
      <c r="D3856" t="s">
        <v>1006</v>
      </c>
      <c r="E3856" s="29">
        <v>0.75</v>
      </c>
      <c r="F3856" t="s">
        <v>958</v>
      </c>
      <c r="G3856" t="s">
        <v>959</v>
      </c>
      <c r="H3856" s="30">
        <v>0</v>
      </c>
      <c r="I3856" t="s">
        <v>960</v>
      </c>
      <c r="J3856" s="31">
        <f>ROUND(E3856/I3854* H3856,5)</f>
        <v>0</v>
      </c>
      <c r="K3856" s="32"/>
    </row>
    <row r="3857" spans="1:27" x14ac:dyDescent="0.25">
      <c r="B3857" t="s">
        <v>1007</v>
      </c>
      <c r="C3857" t="s">
        <v>956</v>
      </c>
      <c r="D3857" t="s">
        <v>1008</v>
      </c>
      <c r="E3857" s="29">
        <v>1.5</v>
      </c>
      <c r="F3857" t="s">
        <v>958</v>
      </c>
      <c r="G3857" t="s">
        <v>959</v>
      </c>
      <c r="H3857" s="30">
        <v>0</v>
      </c>
      <c r="I3857" t="s">
        <v>960</v>
      </c>
      <c r="J3857" s="31">
        <f>ROUND(E3857/I3854* H3857,5)</f>
        <v>0</v>
      </c>
      <c r="K3857" s="32"/>
    </row>
    <row r="3858" spans="1:27" x14ac:dyDescent="0.25">
      <c r="D3858" s="33" t="s">
        <v>961</v>
      </c>
      <c r="E3858" s="32"/>
      <c r="H3858" s="32"/>
      <c r="K3858" s="30">
        <f>SUM(J3856:J3857)</f>
        <v>0</v>
      </c>
    </row>
    <row r="3859" spans="1:27" x14ac:dyDescent="0.25">
      <c r="B3859" s="22" t="s">
        <v>966</v>
      </c>
      <c r="E3859" s="32"/>
      <c r="H3859" s="32"/>
      <c r="K3859" s="32"/>
    </row>
    <row r="3860" spans="1:27" x14ac:dyDescent="0.25">
      <c r="B3860" t="s">
        <v>2171</v>
      </c>
      <c r="C3860" t="s">
        <v>80</v>
      </c>
      <c r="D3860" t="s">
        <v>2172</v>
      </c>
      <c r="E3860" s="29">
        <v>2.89</v>
      </c>
      <c r="G3860" t="s">
        <v>959</v>
      </c>
      <c r="H3860" s="30">
        <v>0</v>
      </c>
      <c r="I3860" t="s">
        <v>960</v>
      </c>
      <c r="J3860" s="31">
        <f>ROUND(E3860* H3860,5)</f>
        <v>0</v>
      </c>
      <c r="K3860" s="32"/>
    </row>
    <row r="3861" spans="1:27" x14ac:dyDescent="0.25">
      <c r="B3861" t="s">
        <v>2169</v>
      </c>
      <c r="C3861" t="s">
        <v>80</v>
      </c>
      <c r="D3861" t="s">
        <v>2170</v>
      </c>
      <c r="E3861" s="29">
        <v>1.82</v>
      </c>
      <c r="G3861" t="s">
        <v>959</v>
      </c>
      <c r="H3861" s="30">
        <v>0</v>
      </c>
      <c r="I3861" t="s">
        <v>960</v>
      </c>
      <c r="J3861" s="31">
        <f>ROUND(E3861* H3861,5)</f>
        <v>0</v>
      </c>
      <c r="K3861" s="32"/>
    </row>
    <row r="3862" spans="1:27" x14ac:dyDescent="0.25">
      <c r="D3862" s="33" t="s">
        <v>974</v>
      </c>
      <c r="E3862" s="32"/>
      <c r="H3862" s="32"/>
      <c r="K3862" s="30">
        <f>SUM(J3860:J3861)</f>
        <v>0</v>
      </c>
    </row>
    <row r="3863" spans="1:27" x14ac:dyDescent="0.25">
      <c r="E3863" s="32"/>
      <c r="H3863" s="32"/>
      <c r="K3863" s="32"/>
    </row>
    <row r="3864" spans="1:27" x14ac:dyDescent="0.25">
      <c r="D3864" s="33" t="s">
        <v>976</v>
      </c>
      <c r="E3864" s="32"/>
      <c r="H3864" s="32">
        <v>2.5</v>
      </c>
      <c r="I3864" t="s">
        <v>977</v>
      </c>
      <c r="J3864">
        <f>ROUND(H3864/100*K3858,5)</f>
        <v>0</v>
      </c>
      <c r="K3864" s="32"/>
    </row>
    <row r="3865" spans="1:27" x14ac:dyDescent="0.25">
      <c r="D3865" s="33" t="s">
        <v>975</v>
      </c>
      <c r="E3865" s="32"/>
      <c r="H3865" s="32"/>
      <c r="K3865" s="34">
        <f>SUM(J3855:J3864)</f>
        <v>0</v>
      </c>
    </row>
    <row r="3866" spans="1:27" x14ac:dyDescent="0.25">
      <c r="D3866" s="33" t="s">
        <v>978</v>
      </c>
      <c r="E3866" s="32"/>
      <c r="H3866" s="32"/>
      <c r="K3866" s="34">
        <f>SUM(K3865:K3865)</f>
        <v>0</v>
      </c>
    </row>
    <row r="3868" spans="1:27" ht="45" customHeight="1" x14ac:dyDescent="0.25">
      <c r="A3868" s="25" t="s">
        <v>2174</v>
      </c>
      <c r="B3868" s="25" t="s">
        <v>244</v>
      </c>
      <c r="C3868" s="26" t="s">
        <v>17</v>
      </c>
      <c r="D3868" s="9" t="s">
        <v>245</v>
      </c>
      <c r="E3868" s="8"/>
      <c r="F3868" s="8"/>
      <c r="G3868" s="26"/>
      <c r="H3868" s="27" t="s">
        <v>953</v>
      </c>
      <c r="I3868" s="7">
        <v>1</v>
      </c>
      <c r="J3868" s="6"/>
      <c r="K3868" s="28">
        <f>ROUND(K3879,2)</f>
        <v>0</v>
      </c>
      <c r="L3868" s="26"/>
      <c r="M3868" s="26"/>
      <c r="N3868" s="26"/>
      <c r="O3868" s="26"/>
      <c r="P3868" s="26"/>
      <c r="Q3868" s="26"/>
      <c r="R3868" s="26"/>
      <c r="S3868" s="26"/>
      <c r="T3868" s="26"/>
      <c r="U3868" s="26"/>
      <c r="V3868" s="26"/>
      <c r="W3868" s="26"/>
      <c r="X3868" s="26"/>
      <c r="Y3868" s="26"/>
      <c r="Z3868" s="26"/>
      <c r="AA3868" s="26"/>
    </row>
    <row r="3869" spans="1:27" x14ac:dyDescent="0.25">
      <c r="B3869" s="22" t="s">
        <v>954</v>
      </c>
    </row>
    <row r="3870" spans="1:27" x14ac:dyDescent="0.25">
      <c r="B3870" t="s">
        <v>1005</v>
      </c>
      <c r="C3870" t="s">
        <v>956</v>
      </c>
      <c r="D3870" t="s">
        <v>1006</v>
      </c>
      <c r="E3870" s="29">
        <v>0.75</v>
      </c>
      <c r="F3870" t="s">
        <v>958</v>
      </c>
      <c r="G3870" t="s">
        <v>959</v>
      </c>
      <c r="H3870" s="30">
        <v>0</v>
      </c>
      <c r="I3870" t="s">
        <v>960</v>
      </c>
      <c r="J3870" s="31">
        <f>ROUND(E3870/I3868* H3870,5)</f>
        <v>0</v>
      </c>
      <c r="K3870" s="32"/>
    </row>
    <row r="3871" spans="1:27" x14ac:dyDescent="0.25">
      <c r="B3871" t="s">
        <v>1007</v>
      </c>
      <c r="C3871" t="s">
        <v>956</v>
      </c>
      <c r="D3871" t="s">
        <v>1008</v>
      </c>
      <c r="E3871" s="29">
        <v>1.5</v>
      </c>
      <c r="F3871" t="s">
        <v>958</v>
      </c>
      <c r="G3871" t="s">
        <v>959</v>
      </c>
      <c r="H3871" s="30">
        <v>0</v>
      </c>
      <c r="I3871" t="s">
        <v>960</v>
      </c>
      <c r="J3871" s="31">
        <f>ROUND(E3871/I3868* H3871,5)</f>
        <v>0</v>
      </c>
      <c r="K3871" s="32"/>
    </row>
    <row r="3872" spans="1:27" x14ac:dyDescent="0.25">
      <c r="D3872" s="33" t="s">
        <v>961</v>
      </c>
      <c r="E3872" s="32"/>
      <c r="H3872" s="32"/>
      <c r="K3872" s="30">
        <f>SUM(J3870:J3871)</f>
        <v>0</v>
      </c>
    </row>
    <row r="3873" spans="1:27" x14ac:dyDescent="0.25">
      <c r="B3873" s="22" t="s">
        <v>966</v>
      </c>
      <c r="E3873" s="32"/>
      <c r="H3873" s="32"/>
      <c r="K3873" s="32"/>
    </row>
    <row r="3874" spans="1:27" x14ac:dyDescent="0.25">
      <c r="B3874" t="s">
        <v>2175</v>
      </c>
      <c r="C3874" t="s">
        <v>80</v>
      </c>
      <c r="D3874" t="s">
        <v>2176</v>
      </c>
      <c r="E3874" s="29">
        <v>1.17</v>
      </c>
      <c r="G3874" t="s">
        <v>959</v>
      </c>
      <c r="H3874" s="30">
        <v>0</v>
      </c>
      <c r="I3874" t="s">
        <v>960</v>
      </c>
      <c r="J3874" s="31">
        <f>ROUND(E3874* H3874,5)</f>
        <v>0</v>
      </c>
      <c r="K3874" s="32"/>
    </row>
    <row r="3875" spans="1:27" x14ac:dyDescent="0.25">
      <c r="D3875" s="33" t="s">
        <v>974</v>
      </c>
      <c r="E3875" s="32"/>
      <c r="H3875" s="32"/>
      <c r="K3875" s="30">
        <f>SUM(J3874:J3874)</f>
        <v>0</v>
      </c>
    </row>
    <row r="3876" spans="1:27" x14ac:dyDescent="0.25">
      <c r="E3876" s="32"/>
      <c r="H3876" s="32"/>
      <c r="K3876" s="32"/>
    </row>
    <row r="3877" spans="1:27" x14ac:dyDescent="0.25">
      <c r="D3877" s="33" t="s">
        <v>976</v>
      </c>
      <c r="E3877" s="32"/>
      <c r="H3877" s="32">
        <v>2.5</v>
      </c>
      <c r="I3877" t="s">
        <v>977</v>
      </c>
      <c r="J3877">
        <f>ROUND(H3877/100*K3872,5)</f>
        <v>0</v>
      </c>
      <c r="K3877" s="32"/>
    </row>
    <row r="3878" spans="1:27" x14ac:dyDescent="0.25">
      <c r="D3878" s="33" t="s">
        <v>975</v>
      </c>
      <c r="E3878" s="32"/>
      <c r="H3878" s="32"/>
      <c r="K3878" s="34">
        <f>SUM(J3869:J3877)</f>
        <v>0</v>
      </c>
    </row>
    <row r="3879" spans="1:27" x14ac:dyDescent="0.25">
      <c r="D3879" s="33" t="s">
        <v>978</v>
      </c>
      <c r="E3879" s="32"/>
      <c r="H3879" s="32"/>
      <c r="K3879" s="34">
        <f>SUM(K3878:K3878)</f>
        <v>0</v>
      </c>
    </row>
    <row r="3881" spans="1:27" ht="45" customHeight="1" x14ac:dyDescent="0.25">
      <c r="A3881" s="25" t="s">
        <v>2177</v>
      </c>
      <c r="B3881" s="25" t="s">
        <v>260</v>
      </c>
      <c r="C3881" s="26" t="s">
        <v>17</v>
      </c>
      <c r="D3881" s="9" t="s">
        <v>261</v>
      </c>
      <c r="E3881" s="8"/>
      <c r="F3881" s="8"/>
      <c r="G3881" s="26"/>
      <c r="H3881" s="27" t="s">
        <v>953</v>
      </c>
      <c r="I3881" s="7">
        <v>1</v>
      </c>
      <c r="J3881" s="6"/>
      <c r="K3881" s="28">
        <f>ROUND(K3891,2)</f>
        <v>0</v>
      </c>
      <c r="L3881" s="26"/>
      <c r="M3881" s="26"/>
      <c r="N3881" s="26"/>
      <c r="O3881" s="26"/>
      <c r="P3881" s="26"/>
      <c r="Q3881" s="26"/>
      <c r="R3881" s="26"/>
      <c r="S3881" s="26"/>
      <c r="T3881" s="26"/>
      <c r="U3881" s="26"/>
      <c r="V3881" s="26"/>
      <c r="W3881" s="26"/>
      <c r="X3881" s="26"/>
      <c r="Y3881" s="26"/>
      <c r="Z3881" s="26"/>
      <c r="AA3881" s="26"/>
    </row>
    <row r="3882" spans="1:27" x14ac:dyDescent="0.25">
      <c r="B3882" s="22" t="s">
        <v>954</v>
      </c>
    </row>
    <row r="3883" spans="1:27" x14ac:dyDescent="0.25">
      <c r="B3883" t="s">
        <v>1007</v>
      </c>
      <c r="C3883" t="s">
        <v>956</v>
      </c>
      <c r="D3883" t="s">
        <v>1008</v>
      </c>
      <c r="E3883" s="29">
        <v>0.5</v>
      </c>
      <c r="F3883" t="s">
        <v>958</v>
      </c>
      <c r="G3883" t="s">
        <v>959</v>
      </c>
      <c r="H3883" s="30">
        <v>0</v>
      </c>
      <c r="I3883" t="s">
        <v>960</v>
      </c>
      <c r="J3883" s="31">
        <f>ROUND(E3883/I3881* H3883,5)</f>
        <v>0</v>
      </c>
      <c r="K3883" s="32"/>
    </row>
    <row r="3884" spans="1:27" x14ac:dyDescent="0.25">
      <c r="D3884" s="33" t="s">
        <v>961</v>
      </c>
      <c r="E3884" s="32"/>
      <c r="H3884" s="32"/>
      <c r="K3884" s="30">
        <f>SUM(J3883:J3883)</f>
        <v>0</v>
      </c>
    </row>
    <row r="3885" spans="1:27" x14ac:dyDescent="0.25">
      <c r="B3885" s="22" t="s">
        <v>966</v>
      </c>
      <c r="E3885" s="32"/>
      <c r="H3885" s="32"/>
      <c r="K3885" s="32"/>
    </row>
    <row r="3886" spans="1:27" x14ac:dyDescent="0.25">
      <c r="B3886" t="s">
        <v>2178</v>
      </c>
      <c r="C3886" t="s">
        <v>17</v>
      </c>
      <c r="D3886" t="s">
        <v>2179</v>
      </c>
      <c r="E3886" s="29">
        <v>1</v>
      </c>
      <c r="G3886" t="s">
        <v>959</v>
      </c>
      <c r="H3886" s="30">
        <v>0</v>
      </c>
      <c r="I3886" t="s">
        <v>960</v>
      </c>
      <c r="J3886" s="31">
        <f>ROUND(E3886* H3886,5)</f>
        <v>0</v>
      </c>
      <c r="K3886" s="32"/>
    </row>
    <row r="3887" spans="1:27" x14ac:dyDescent="0.25">
      <c r="D3887" s="33" t="s">
        <v>974</v>
      </c>
      <c r="E3887" s="32"/>
      <c r="H3887" s="32"/>
      <c r="K3887" s="30">
        <f>SUM(J3886:J3886)</f>
        <v>0</v>
      </c>
    </row>
    <row r="3888" spans="1:27" x14ac:dyDescent="0.25">
      <c r="E3888" s="32"/>
      <c r="H3888" s="32"/>
      <c r="K3888" s="32"/>
    </row>
    <row r="3889" spans="1:27" x14ac:dyDescent="0.25">
      <c r="D3889" s="33" t="s">
        <v>976</v>
      </c>
      <c r="E3889" s="32"/>
      <c r="H3889" s="32">
        <v>1.5</v>
      </c>
      <c r="I3889" t="s">
        <v>977</v>
      </c>
      <c r="J3889">
        <f>ROUND(H3889/100*K3884,5)</f>
        <v>0</v>
      </c>
      <c r="K3889" s="32"/>
    </row>
    <row r="3890" spans="1:27" x14ac:dyDescent="0.25">
      <c r="D3890" s="33" t="s">
        <v>975</v>
      </c>
      <c r="E3890" s="32"/>
      <c r="H3890" s="32"/>
      <c r="K3890" s="34">
        <f>SUM(J3882:J3889)</f>
        <v>0</v>
      </c>
    </row>
    <row r="3891" spans="1:27" x14ac:dyDescent="0.25">
      <c r="D3891" s="33" t="s">
        <v>978</v>
      </c>
      <c r="E3891" s="32"/>
      <c r="H3891" s="32"/>
      <c r="K3891" s="34">
        <f>SUM(K3890:K3890)</f>
        <v>0</v>
      </c>
    </row>
    <row r="3893" spans="1:27" ht="45" customHeight="1" x14ac:dyDescent="0.25">
      <c r="A3893" s="25" t="s">
        <v>2180</v>
      </c>
      <c r="B3893" s="25" t="s">
        <v>262</v>
      </c>
      <c r="C3893" s="26" t="s">
        <v>17</v>
      </c>
      <c r="D3893" s="9" t="s">
        <v>263</v>
      </c>
      <c r="E3893" s="8"/>
      <c r="F3893" s="8"/>
      <c r="G3893" s="26"/>
      <c r="H3893" s="27" t="s">
        <v>953</v>
      </c>
      <c r="I3893" s="7">
        <v>1</v>
      </c>
      <c r="J3893" s="6"/>
      <c r="K3893" s="28">
        <f>ROUND(K3903,2)</f>
        <v>0</v>
      </c>
      <c r="L3893" s="26"/>
      <c r="M3893" s="26"/>
      <c r="N3893" s="26"/>
      <c r="O3893" s="26"/>
      <c r="P3893" s="26"/>
      <c r="Q3893" s="26"/>
      <c r="R3893" s="26"/>
      <c r="S3893" s="26"/>
      <c r="T3893" s="26"/>
      <c r="U3893" s="26"/>
      <c r="V3893" s="26"/>
      <c r="W3893" s="26"/>
      <c r="X3893" s="26"/>
      <c r="Y3893" s="26"/>
      <c r="Z3893" s="26"/>
      <c r="AA3893" s="26"/>
    </row>
    <row r="3894" spans="1:27" x14ac:dyDescent="0.25">
      <c r="B3894" s="22" t="s">
        <v>954</v>
      </c>
    </row>
    <row r="3895" spans="1:27" x14ac:dyDescent="0.25">
      <c r="B3895" t="s">
        <v>1401</v>
      </c>
      <c r="C3895" t="s">
        <v>956</v>
      </c>
      <c r="D3895" t="s">
        <v>1402</v>
      </c>
      <c r="E3895" s="29">
        <v>1</v>
      </c>
      <c r="F3895" t="s">
        <v>958</v>
      </c>
      <c r="G3895" t="s">
        <v>959</v>
      </c>
      <c r="H3895" s="30">
        <v>0</v>
      </c>
      <c r="I3895" t="s">
        <v>960</v>
      </c>
      <c r="J3895" s="31">
        <f>ROUND(E3895/I3893* H3895,5)</f>
        <v>0</v>
      </c>
      <c r="K3895" s="32"/>
    </row>
    <row r="3896" spans="1:27" x14ac:dyDescent="0.25">
      <c r="D3896" s="33" t="s">
        <v>961</v>
      </c>
      <c r="E3896" s="32"/>
      <c r="H3896" s="32"/>
      <c r="K3896" s="30">
        <f>SUM(J3895:J3895)</f>
        <v>0</v>
      </c>
    </row>
    <row r="3897" spans="1:27" x14ac:dyDescent="0.25">
      <c r="B3897" s="22" t="s">
        <v>966</v>
      </c>
      <c r="E3897" s="32"/>
      <c r="H3897" s="32"/>
      <c r="K3897" s="32"/>
    </row>
    <row r="3898" spans="1:27" x14ac:dyDescent="0.25">
      <c r="B3898" t="s">
        <v>2181</v>
      </c>
      <c r="C3898" t="s">
        <v>17</v>
      </c>
      <c r="D3898" t="s">
        <v>2182</v>
      </c>
      <c r="E3898" s="29">
        <v>1</v>
      </c>
      <c r="G3898" t="s">
        <v>959</v>
      </c>
      <c r="H3898" s="30">
        <v>0</v>
      </c>
      <c r="I3898" t="s">
        <v>960</v>
      </c>
      <c r="J3898" s="31">
        <f>ROUND(E3898* H3898,5)</f>
        <v>0</v>
      </c>
      <c r="K3898" s="32"/>
    </row>
    <row r="3899" spans="1:27" x14ac:dyDescent="0.25">
      <c r="D3899" s="33" t="s">
        <v>974</v>
      </c>
      <c r="E3899" s="32"/>
      <c r="H3899" s="32"/>
      <c r="K3899" s="30">
        <f>SUM(J3898:J3898)</f>
        <v>0</v>
      </c>
    </row>
    <row r="3900" spans="1:27" x14ac:dyDescent="0.25">
      <c r="E3900" s="32"/>
      <c r="H3900" s="32"/>
      <c r="K3900" s="32"/>
    </row>
    <row r="3901" spans="1:27" x14ac:dyDescent="0.25">
      <c r="D3901" s="33" t="s">
        <v>976</v>
      </c>
      <c r="E3901" s="32"/>
      <c r="H3901" s="32">
        <v>1.5</v>
      </c>
      <c r="I3901" t="s">
        <v>977</v>
      </c>
      <c r="J3901">
        <f>ROUND(H3901/100*K3896,5)</f>
        <v>0</v>
      </c>
      <c r="K3901" s="32"/>
    </row>
    <row r="3902" spans="1:27" x14ac:dyDescent="0.25">
      <c r="D3902" s="33" t="s">
        <v>975</v>
      </c>
      <c r="E3902" s="32"/>
      <c r="H3902" s="32"/>
      <c r="K3902" s="34">
        <f>SUM(J3894:J3901)</f>
        <v>0</v>
      </c>
    </row>
    <row r="3903" spans="1:27" x14ac:dyDescent="0.25">
      <c r="D3903" s="33" t="s">
        <v>978</v>
      </c>
      <c r="E3903" s="32"/>
      <c r="H3903" s="32"/>
      <c r="K3903" s="34">
        <f>SUM(K3902:K3902)</f>
        <v>0</v>
      </c>
    </row>
    <row r="3905" spans="1:27" ht="45" customHeight="1" x14ac:dyDescent="0.25">
      <c r="A3905" s="25" t="s">
        <v>2183</v>
      </c>
      <c r="B3905" s="25" t="s">
        <v>724</v>
      </c>
      <c r="C3905" s="26" t="s">
        <v>17</v>
      </c>
      <c r="D3905" s="9" t="s">
        <v>725</v>
      </c>
      <c r="E3905" s="8"/>
      <c r="F3905" s="8"/>
      <c r="G3905" s="26"/>
      <c r="H3905" s="27" t="s">
        <v>953</v>
      </c>
      <c r="I3905" s="7">
        <v>1</v>
      </c>
      <c r="J3905" s="6"/>
      <c r="K3905" s="28">
        <f>ROUND(K3917,2)</f>
        <v>0</v>
      </c>
      <c r="L3905" s="26"/>
      <c r="M3905" s="26"/>
      <c r="N3905" s="26"/>
      <c r="O3905" s="26"/>
      <c r="P3905" s="26"/>
      <c r="Q3905" s="26"/>
      <c r="R3905" s="26"/>
      <c r="S3905" s="26"/>
      <c r="T3905" s="26"/>
      <c r="U3905" s="26"/>
      <c r="V3905" s="26"/>
      <c r="W3905" s="26"/>
      <c r="X3905" s="26"/>
      <c r="Y3905" s="26"/>
      <c r="Z3905" s="26"/>
      <c r="AA3905" s="26"/>
    </row>
    <row r="3906" spans="1:27" x14ac:dyDescent="0.25">
      <c r="B3906" s="22" t="s">
        <v>954</v>
      </c>
    </row>
    <row r="3907" spans="1:27" x14ac:dyDescent="0.25">
      <c r="B3907" t="s">
        <v>1007</v>
      </c>
      <c r="C3907" t="s">
        <v>956</v>
      </c>
      <c r="D3907" t="s">
        <v>1008</v>
      </c>
      <c r="E3907" s="29">
        <v>0.24</v>
      </c>
      <c r="F3907" t="s">
        <v>958</v>
      </c>
      <c r="G3907" t="s">
        <v>959</v>
      </c>
      <c r="H3907" s="30">
        <v>0</v>
      </c>
      <c r="I3907" t="s">
        <v>960</v>
      </c>
      <c r="J3907" s="31">
        <f>ROUND(E3907/I3905* H3907,5)</f>
        <v>0</v>
      </c>
      <c r="K3907" s="32"/>
    </row>
    <row r="3908" spans="1:27" x14ac:dyDescent="0.25">
      <c r="B3908" t="s">
        <v>1005</v>
      </c>
      <c r="C3908" t="s">
        <v>956</v>
      </c>
      <c r="D3908" t="s">
        <v>1006</v>
      </c>
      <c r="E3908" s="29">
        <v>0.24</v>
      </c>
      <c r="F3908" t="s">
        <v>958</v>
      </c>
      <c r="G3908" t="s">
        <v>959</v>
      </c>
      <c r="H3908" s="30">
        <v>0</v>
      </c>
      <c r="I3908" t="s">
        <v>960</v>
      </c>
      <c r="J3908" s="31">
        <f>ROUND(E3908/I3905* H3908,5)</f>
        <v>0</v>
      </c>
      <c r="K3908" s="32"/>
    </row>
    <row r="3909" spans="1:27" x14ac:dyDescent="0.25">
      <c r="D3909" s="33" t="s">
        <v>961</v>
      </c>
      <c r="E3909" s="32"/>
      <c r="H3909" s="32"/>
      <c r="K3909" s="30">
        <f>SUM(J3907:J3908)</f>
        <v>0</v>
      </c>
    </row>
    <row r="3910" spans="1:27" x14ac:dyDescent="0.25">
      <c r="B3910" s="22" t="s">
        <v>966</v>
      </c>
      <c r="E3910" s="32"/>
      <c r="H3910" s="32"/>
      <c r="K3910" s="32"/>
    </row>
    <row r="3911" spans="1:27" x14ac:dyDescent="0.25">
      <c r="B3911" t="s">
        <v>2184</v>
      </c>
      <c r="C3911" t="s">
        <v>17</v>
      </c>
      <c r="D3911" t="s">
        <v>2185</v>
      </c>
      <c r="E3911" s="29">
        <v>1</v>
      </c>
      <c r="G3911" t="s">
        <v>959</v>
      </c>
      <c r="H3911" s="30">
        <v>0</v>
      </c>
      <c r="I3911" t="s">
        <v>960</v>
      </c>
      <c r="J3911" s="31">
        <f>ROUND(E3911* H3911,5)</f>
        <v>0</v>
      </c>
      <c r="K3911" s="32"/>
    </row>
    <row r="3912" spans="1:27" x14ac:dyDescent="0.25">
      <c r="B3912" t="s">
        <v>2186</v>
      </c>
      <c r="C3912" t="s">
        <v>17</v>
      </c>
      <c r="D3912" t="s">
        <v>2187</v>
      </c>
      <c r="E3912" s="29">
        <v>1</v>
      </c>
      <c r="G3912" t="s">
        <v>959</v>
      </c>
      <c r="H3912" s="30">
        <v>0</v>
      </c>
      <c r="I3912" t="s">
        <v>960</v>
      </c>
      <c r="J3912" s="31">
        <f>ROUND(E3912* H3912,5)</f>
        <v>0</v>
      </c>
      <c r="K3912" s="32"/>
    </row>
    <row r="3913" spans="1:27" x14ac:dyDescent="0.25">
      <c r="D3913" s="33" t="s">
        <v>974</v>
      </c>
      <c r="E3913" s="32"/>
      <c r="H3913" s="32"/>
      <c r="K3913" s="30">
        <f>SUM(J3911:J3912)</f>
        <v>0</v>
      </c>
    </row>
    <row r="3914" spans="1:27" x14ac:dyDescent="0.25">
      <c r="E3914" s="32"/>
      <c r="H3914" s="32"/>
      <c r="K3914" s="32"/>
    </row>
    <row r="3915" spans="1:27" x14ac:dyDescent="0.25">
      <c r="D3915" s="33" t="s">
        <v>976</v>
      </c>
      <c r="E3915" s="32"/>
      <c r="H3915" s="32">
        <v>1.5</v>
      </c>
      <c r="I3915" t="s">
        <v>977</v>
      </c>
      <c r="J3915">
        <f>ROUND(H3915/100*K3909,5)</f>
        <v>0</v>
      </c>
      <c r="K3915" s="32"/>
    </row>
    <row r="3916" spans="1:27" x14ac:dyDescent="0.25">
      <c r="D3916" s="33" t="s">
        <v>975</v>
      </c>
      <c r="E3916" s="32"/>
      <c r="H3916" s="32"/>
      <c r="K3916" s="34">
        <f>SUM(J3906:J3915)</f>
        <v>0</v>
      </c>
    </row>
    <row r="3917" spans="1:27" x14ac:dyDescent="0.25">
      <c r="D3917" s="33" t="s">
        <v>978</v>
      </c>
      <c r="E3917" s="32"/>
      <c r="H3917" s="32"/>
      <c r="K3917" s="34">
        <f>SUM(K3916:K3916)</f>
        <v>0</v>
      </c>
    </row>
    <row r="3919" spans="1:27" ht="45" customHeight="1" x14ac:dyDescent="0.25">
      <c r="A3919" s="25" t="s">
        <v>2188</v>
      </c>
      <c r="B3919" s="25" t="s">
        <v>662</v>
      </c>
      <c r="C3919" s="26" t="s">
        <v>17</v>
      </c>
      <c r="D3919" s="9" t="s">
        <v>663</v>
      </c>
      <c r="E3919" s="8"/>
      <c r="F3919" s="8"/>
      <c r="G3919" s="26"/>
      <c r="H3919" s="27" t="s">
        <v>953</v>
      </c>
      <c r="I3919" s="7">
        <v>1</v>
      </c>
      <c r="J3919" s="6"/>
      <c r="K3919" s="28">
        <f>ROUND(K3929,2)</f>
        <v>0</v>
      </c>
      <c r="L3919" s="26"/>
      <c r="M3919" s="26"/>
      <c r="N3919" s="26"/>
      <c r="O3919" s="26"/>
      <c r="P3919" s="26"/>
      <c r="Q3919" s="26"/>
      <c r="R3919" s="26"/>
      <c r="S3919" s="26"/>
      <c r="T3919" s="26"/>
      <c r="U3919" s="26"/>
      <c r="V3919" s="26"/>
      <c r="W3919" s="26"/>
      <c r="X3919" s="26"/>
      <c r="Y3919" s="26"/>
      <c r="Z3919" s="26"/>
      <c r="AA3919" s="26"/>
    </row>
    <row r="3920" spans="1:27" x14ac:dyDescent="0.25">
      <c r="B3920" s="22" t="s">
        <v>954</v>
      </c>
    </row>
    <row r="3921" spans="1:27" x14ac:dyDescent="0.25">
      <c r="B3921" t="s">
        <v>1316</v>
      </c>
      <c r="C3921" t="s">
        <v>956</v>
      </c>
      <c r="D3921" t="s">
        <v>1317</v>
      </c>
      <c r="E3921" s="29">
        <v>0.6</v>
      </c>
      <c r="F3921" t="s">
        <v>958</v>
      </c>
      <c r="G3921" t="s">
        <v>959</v>
      </c>
      <c r="H3921" s="30">
        <v>0</v>
      </c>
      <c r="I3921" t="s">
        <v>960</v>
      </c>
      <c r="J3921" s="31">
        <f>ROUND(E3921/I3919* H3921,5)</f>
        <v>0</v>
      </c>
      <c r="K3921" s="32"/>
    </row>
    <row r="3922" spans="1:27" x14ac:dyDescent="0.25">
      <c r="B3922" t="s">
        <v>1314</v>
      </c>
      <c r="C3922" t="s">
        <v>956</v>
      </c>
      <c r="D3922" t="s">
        <v>1315</v>
      </c>
      <c r="E3922" s="29">
        <v>0.6</v>
      </c>
      <c r="F3922" t="s">
        <v>958</v>
      </c>
      <c r="G3922" t="s">
        <v>959</v>
      </c>
      <c r="H3922" s="30">
        <v>0</v>
      </c>
      <c r="I3922" t="s">
        <v>960</v>
      </c>
      <c r="J3922" s="31">
        <f>ROUND(E3922/I3919* H3922,5)</f>
        <v>0</v>
      </c>
      <c r="K3922" s="32"/>
    </row>
    <row r="3923" spans="1:27" x14ac:dyDescent="0.25">
      <c r="D3923" s="33" t="s">
        <v>961</v>
      </c>
      <c r="E3923" s="32"/>
      <c r="H3923" s="32"/>
      <c r="K3923" s="30">
        <f>SUM(J3921:J3922)</f>
        <v>0</v>
      </c>
    </row>
    <row r="3924" spans="1:27" x14ac:dyDescent="0.25">
      <c r="B3924" s="22" t="s">
        <v>966</v>
      </c>
      <c r="E3924" s="32"/>
      <c r="H3924" s="32"/>
      <c r="K3924" s="32"/>
    </row>
    <row r="3925" spans="1:27" x14ac:dyDescent="0.25">
      <c r="B3925" t="s">
        <v>2189</v>
      </c>
      <c r="C3925" t="s">
        <v>17</v>
      </c>
      <c r="D3925" t="s">
        <v>2190</v>
      </c>
      <c r="E3925" s="29">
        <v>1.5</v>
      </c>
      <c r="G3925" t="s">
        <v>959</v>
      </c>
      <c r="H3925" s="30">
        <v>0</v>
      </c>
      <c r="I3925" t="s">
        <v>960</v>
      </c>
      <c r="J3925" s="31">
        <f>ROUND(E3925* H3925,5)</f>
        <v>0</v>
      </c>
      <c r="K3925" s="32"/>
    </row>
    <row r="3926" spans="1:27" x14ac:dyDescent="0.25">
      <c r="B3926" t="s">
        <v>2191</v>
      </c>
      <c r="C3926" t="s">
        <v>1083</v>
      </c>
      <c r="D3926" t="s">
        <v>1712</v>
      </c>
      <c r="E3926" s="29">
        <v>2.5</v>
      </c>
      <c r="G3926" t="s">
        <v>959</v>
      </c>
      <c r="H3926" s="30">
        <v>0</v>
      </c>
      <c r="I3926" t="s">
        <v>960</v>
      </c>
      <c r="J3926" s="31">
        <f>ROUND(E3926* H3926,5)</f>
        <v>0</v>
      </c>
      <c r="K3926" s="32"/>
    </row>
    <row r="3927" spans="1:27" x14ac:dyDescent="0.25">
      <c r="D3927" s="33" t="s">
        <v>974</v>
      </c>
      <c r="E3927" s="32"/>
      <c r="H3927" s="32"/>
      <c r="K3927" s="30">
        <f>SUM(J3925:J3926)</f>
        <v>0</v>
      </c>
    </row>
    <row r="3928" spans="1:27" x14ac:dyDescent="0.25">
      <c r="D3928" s="33" t="s">
        <v>975</v>
      </c>
      <c r="E3928" s="32"/>
      <c r="H3928" s="32"/>
      <c r="K3928" s="34">
        <f>SUM(J3920:J3927)</f>
        <v>0</v>
      </c>
    </row>
    <row r="3929" spans="1:27" x14ac:dyDescent="0.25">
      <c r="D3929" s="33" t="s">
        <v>978</v>
      </c>
      <c r="E3929" s="32"/>
      <c r="H3929" s="32"/>
      <c r="K3929" s="34">
        <f>SUM(K3928:K3928)</f>
        <v>0</v>
      </c>
    </row>
    <row r="3931" spans="1:27" ht="45" customHeight="1" x14ac:dyDescent="0.25">
      <c r="A3931" s="25" t="s">
        <v>2192</v>
      </c>
      <c r="B3931" s="25" t="s">
        <v>315</v>
      </c>
      <c r="C3931" s="26" t="s">
        <v>17</v>
      </c>
      <c r="D3931" s="9" t="s">
        <v>316</v>
      </c>
      <c r="E3931" s="8"/>
      <c r="F3931" s="8"/>
      <c r="G3931" s="26"/>
      <c r="H3931" s="27" t="s">
        <v>953</v>
      </c>
      <c r="I3931" s="7">
        <v>1</v>
      </c>
      <c r="J3931" s="6"/>
      <c r="K3931" s="28">
        <f>ROUND(K3939,2)</f>
        <v>0</v>
      </c>
      <c r="L3931" s="26"/>
      <c r="M3931" s="26"/>
      <c r="N3931" s="26"/>
      <c r="O3931" s="26"/>
      <c r="P3931" s="26"/>
      <c r="Q3931" s="26"/>
      <c r="R3931" s="26"/>
      <c r="S3931" s="26"/>
      <c r="T3931" s="26"/>
      <c r="U3931" s="26"/>
      <c r="V3931" s="26"/>
      <c r="W3931" s="26"/>
      <c r="X3931" s="26"/>
      <c r="Y3931" s="26"/>
      <c r="Z3931" s="26"/>
      <c r="AA3931" s="26"/>
    </row>
    <row r="3932" spans="1:27" x14ac:dyDescent="0.25">
      <c r="B3932" s="22" t="s">
        <v>954</v>
      </c>
    </row>
    <row r="3933" spans="1:27" x14ac:dyDescent="0.25">
      <c r="B3933" t="s">
        <v>1007</v>
      </c>
      <c r="C3933" t="s">
        <v>956</v>
      </c>
      <c r="D3933" t="s">
        <v>1008</v>
      </c>
      <c r="E3933" s="29">
        <v>0.25</v>
      </c>
      <c r="F3933" t="s">
        <v>958</v>
      </c>
      <c r="G3933" t="s">
        <v>959</v>
      </c>
      <c r="H3933" s="30">
        <v>0</v>
      </c>
      <c r="I3933" t="s">
        <v>960</v>
      </c>
      <c r="J3933" s="31">
        <f>ROUND(E3933/I3931* H3933,5)</f>
        <v>0</v>
      </c>
      <c r="K3933" s="32"/>
    </row>
    <row r="3934" spans="1:27" x14ac:dyDescent="0.25">
      <c r="D3934" s="33" t="s">
        <v>961</v>
      </c>
      <c r="E3934" s="32"/>
      <c r="H3934" s="32"/>
      <c r="K3934" s="30">
        <f>SUM(J3933:J3933)</f>
        <v>0</v>
      </c>
    </row>
    <row r="3935" spans="1:27" x14ac:dyDescent="0.25">
      <c r="B3935" s="22" t="s">
        <v>966</v>
      </c>
      <c r="E3935" s="32"/>
      <c r="H3935" s="32"/>
      <c r="K3935" s="32"/>
    </row>
    <row r="3936" spans="1:27" x14ac:dyDescent="0.25">
      <c r="B3936" t="s">
        <v>2193</v>
      </c>
      <c r="C3936" t="s">
        <v>1113</v>
      </c>
      <c r="D3936" t="s">
        <v>2194</v>
      </c>
      <c r="E3936" s="29">
        <v>1</v>
      </c>
      <c r="G3936" t="s">
        <v>959</v>
      </c>
      <c r="H3936" s="30">
        <v>0</v>
      </c>
      <c r="I3936" t="s">
        <v>960</v>
      </c>
      <c r="J3936" s="31">
        <f>ROUND(E3936* H3936,5)</f>
        <v>0</v>
      </c>
      <c r="K3936" s="32"/>
    </row>
    <row r="3937" spans="1:27" x14ac:dyDescent="0.25">
      <c r="D3937" s="33" t="s">
        <v>974</v>
      </c>
      <c r="E3937" s="32"/>
      <c r="H3937" s="32"/>
      <c r="K3937" s="30">
        <f>SUM(J3936:J3936)</f>
        <v>0</v>
      </c>
    </row>
    <row r="3938" spans="1:27" x14ac:dyDescent="0.25">
      <c r="D3938" s="33" t="s">
        <v>975</v>
      </c>
      <c r="E3938" s="32"/>
      <c r="H3938" s="32"/>
      <c r="K3938" s="34">
        <f>SUM(J3932:J3937)</f>
        <v>0</v>
      </c>
    </row>
    <row r="3939" spans="1:27" x14ac:dyDescent="0.25">
      <c r="D3939" s="33" t="s">
        <v>978</v>
      </c>
      <c r="E3939" s="32"/>
      <c r="H3939" s="32"/>
      <c r="K3939" s="34">
        <f>SUM(K3938:K3938)</f>
        <v>0</v>
      </c>
    </row>
    <row r="3941" spans="1:27" ht="45" customHeight="1" x14ac:dyDescent="0.25">
      <c r="A3941" s="25" t="s">
        <v>2195</v>
      </c>
      <c r="B3941" s="25" t="s">
        <v>510</v>
      </c>
      <c r="C3941" s="26" t="s">
        <v>80</v>
      </c>
      <c r="D3941" s="9" t="s">
        <v>511</v>
      </c>
      <c r="E3941" s="8"/>
      <c r="F3941" s="8"/>
      <c r="G3941" s="26"/>
      <c r="H3941" s="27" t="s">
        <v>953</v>
      </c>
      <c r="I3941" s="7">
        <v>1</v>
      </c>
      <c r="J3941" s="6"/>
      <c r="K3941" s="28">
        <f>ROUND(K3953,2)</f>
        <v>0</v>
      </c>
      <c r="L3941" s="26"/>
      <c r="M3941" s="26"/>
      <c r="N3941" s="26"/>
      <c r="O3941" s="26"/>
      <c r="P3941" s="26"/>
      <c r="Q3941" s="26"/>
      <c r="R3941" s="26"/>
      <c r="S3941" s="26"/>
      <c r="T3941" s="26"/>
      <c r="U3941" s="26"/>
      <c r="V3941" s="26"/>
      <c r="W3941" s="26"/>
      <c r="X3941" s="26"/>
      <c r="Y3941" s="26"/>
      <c r="Z3941" s="26"/>
      <c r="AA3941" s="26"/>
    </row>
    <row r="3942" spans="1:27" x14ac:dyDescent="0.25">
      <c r="B3942" s="22" t="s">
        <v>954</v>
      </c>
    </row>
    <row r="3943" spans="1:27" x14ac:dyDescent="0.25">
      <c r="B3943" t="s">
        <v>1230</v>
      </c>
      <c r="C3943" t="s">
        <v>956</v>
      </c>
      <c r="D3943" t="s">
        <v>1231</v>
      </c>
      <c r="E3943" s="29">
        <v>0.3</v>
      </c>
      <c r="F3943" t="s">
        <v>958</v>
      </c>
      <c r="G3943" t="s">
        <v>959</v>
      </c>
      <c r="H3943" s="30">
        <v>0</v>
      </c>
      <c r="I3943" t="s">
        <v>960</v>
      </c>
      <c r="J3943" s="31">
        <f>ROUND(E3943/I3941* H3943,5)</f>
        <v>0</v>
      </c>
      <c r="K3943" s="32"/>
    </row>
    <row r="3944" spans="1:27" x14ac:dyDescent="0.25">
      <c r="B3944" t="s">
        <v>1232</v>
      </c>
      <c r="C3944" t="s">
        <v>956</v>
      </c>
      <c r="D3944" t="s">
        <v>1233</v>
      </c>
      <c r="E3944" s="29">
        <v>0.3</v>
      </c>
      <c r="F3944" t="s">
        <v>958</v>
      </c>
      <c r="G3944" t="s">
        <v>959</v>
      </c>
      <c r="H3944" s="30">
        <v>0</v>
      </c>
      <c r="I3944" t="s">
        <v>960</v>
      </c>
      <c r="J3944" s="31">
        <f>ROUND(E3944/I3941* H3944,5)</f>
        <v>0</v>
      </c>
      <c r="K3944" s="32"/>
    </row>
    <row r="3945" spans="1:27" x14ac:dyDescent="0.25">
      <c r="D3945" s="33" t="s">
        <v>961</v>
      </c>
      <c r="E3945" s="32"/>
      <c r="H3945" s="32"/>
      <c r="K3945" s="30">
        <f>SUM(J3943:J3944)</f>
        <v>0</v>
      </c>
    </row>
    <row r="3946" spans="1:27" x14ac:dyDescent="0.25">
      <c r="B3946" s="22" t="s">
        <v>966</v>
      </c>
      <c r="E3946" s="32"/>
      <c r="H3946" s="32"/>
      <c r="K3946" s="32"/>
    </row>
    <row r="3947" spans="1:27" x14ac:dyDescent="0.25">
      <c r="B3947" t="s">
        <v>1302</v>
      </c>
      <c r="C3947" t="s">
        <v>17</v>
      </c>
      <c r="D3947" t="s">
        <v>1303</v>
      </c>
      <c r="E3947" s="29">
        <v>2</v>
      </c>
      <c r="G3947" t="s">
        <v>959</v>
      </c>
      <c r="H3947" s="30">
        <v>0</v>
      </c>
      <c r="I3947" t="s">
        <v>960</v>
      </c>
      <c r="J3947" s="31">
        <f>ROUND(E3947* H3947,5)</f>
        <v>0</v>
      </c>
      <c r="K3947" s="32"/>
    </row>
    <row r="3948" spans="1:27" x14ac:dyDescent="0.25">
      <c r="B3948" t="s">
        <v>2196</v>
      </c>
      <c r="C3948" t="s">
        <v>17</v>
      </c>
      <c r="D3948" t="s">
        <v>1301</v>
      </c>
      <c r="E3948" s="29">
        <v>1</v>
      </c>
      <c r="G3948" t="s">
        <v>959</v>
      </c>
      <c r="H3948" s="30">
        <v>0</v>
      </c>
      <c r="I3948" t="s">
        <v>960</v>
      </c>
      <c r="J3948" s="31">
        <f>ROUND(E3948* H3948,5)</f>
        <v>0</v>
      </c>
      <c r="K3948" s="32"/>
    </row>
    <row r="3949" spans="1:27" x14ac:dyDescent="0.25">
      <c r="D3949" s="33" t="s">
        <v>974</v>
      </c>
      <c r="E3949" s="32"/>
      <c r="H3949" s="32"/>
      <c r="K3949" s="30">
        <f>SUM(J3947:J3948)</f>
        <v>0</v>
      </c>
    </row>
    <row r="3950" spans="1:27" x14ac:dyDescent="0.25">
      <c r="E3950" s="32"/>
      <c r="H3950" s="32"/>
      <c r="K3950" s="32"/>
    </row>
    <row r="3951" spans="1:27" x14ac:dyDescent="0.25">
      <c r="D3951" s="33" t="s">
        <v>976</v>
      </c>
      <c r="E3951" s="32"/>
      <c r="H3951" s="32">
        <v>1.5</v>
      </c>
      <c r="I3951" t="s">
        <v>977</v>
      </c>
      <c r="J3951">
        <f>ROUND(H3951/100*K3945,5)</f>
        <v>0</v>
      </c>
      <c r="K3951" s="32"/>
    </row>
    <row r="3952" spans="1:27" x14ac:dyDescent="0.25">
      <c r="D3952" s="33" t="s">
        <v>975</v>
      </c>
      <c r="E3952" s="32"/>
      <c r="H3952" s="32"/>
      <c r="K3952" s="34">
        <f>SUM(J3942:J3951)</f>
        <v>0</v>
      </c>
    </row>
    <row r="3953" spans="1:27" x14ac:dyDescent="0.25">
      <c r="D3953" s="33" t="s">
        <v>978</v>
      </c>
      <c r="E3953" s="32"/>
      <c r="H3953" s="32"/>
      <c r="K3953" s="34">
        <f>SUM(K3952:K3952)</f>
        <v>0</v>
      </c>
    </row>
    <row r="3955" spans="1:27" ht="45" customHeight="1" x14ac:dyDescent="0.25">
      <c r="A3955" s="25" t="s">
        <v>2197</v>
      </c>
      <c r="B3955" s="25" t="s">
        <v>44</v>
      </c>
      <c r="C3955" s="26" t="s">
        <v>38</v>
      </c>
      <c r="D3955" s="9" t="s">
        <v>45</v>
      </c>
      <c r="E3955" s="8"/>
      <c r="F3955" s="8"/>
      <c r="G3955" s="26"/>
      <c r="H3955" s="27" t="s">
        <v>953</v>
      </c>
      <c r="I3955" s="7">
        <v>1</v>
      </c>
      <c r="J3955" s="6"/>
      <c r="K3955" s="28">
        <f>ROUND(K3966,2)</f>
        <v>0</v>
      </c>
      <c r="L3955" s="26"/>
      <c r="M3955" s="26"/>
      <c r="N3955" s="26"/>
      <c r="O3955" s="26"/>
      <c r="P3955" s="26"/>
      <c r="Q3955" s="26"/>
      <c r="R3955" s="26"/>
      <c r="S3955" s="26"/>
      <c r="T3955" s="26"/>
      <c r="U3955" s="26"/>
      <c r="V3955" s="26"/>
      <c r="W3955" s="26"/>
      <c r="X3955" s="26"/>
      <c r="Y3955" s="26"/>
      <c r="Z3955" s="26"/>
      <c r="AA3955" s="26"/>
    </row>
    <row r="3956" spans="1:27" x14ac:dyDescent="0.25">
      <c r="B3956" s="22" t="s">
        <v>954</v>
      </c>
    </row>
    <row r="3957" spans="1:27" x14ac:dyDescent="0.25">
      <c r="B3957" t="s">
        <v>992</v>
      </c>
      <c r="C3957" t="s">
        <v>956</v>
      </c>
      <c r="D3957" t="s">
        <v>993</v>
      </c>
      <c r="E3957" s="29">
        <v>0.5</v>
      </c>
      <c r="F3957" t="s">
        <v>958</v>
      </c>
      <c r="G3957" t="s">
        <v>959</v>
      </c>
      <c r="H3957" s="30">
        <v>0</v>
      </c>
      <c r="I3957" t="s">
        <v>960</v>
      </c>
      <c r="J3957" s="31">
        <f>ROUND(E3957/I3955* H3957,5)</f>
        <v>0</v>
      </c>
      <c r="K3957" s="32"/>
    </row>
    <row r="3958" spans="1:27" x14ac:dyDescent="0.25">
      <c r="B3958" t="s">
        <v>955</v>
      </c>
      <c r="C3958" t="s">
        <v>956</v>
      </c>
      <c r="D3958" t="s">
        <v>957</v>
      </c>
      <c r="E3958" s="29">
        <v>0.5</v>
      </c>
      <c r="F3958" t="s">
        <v>958</v>
      </c>
      <c r="G3958" t="s">
        <v>959</v>
      </c>
      <c r="H3958" s="30">
        <v>0</v>
      </c>
      <c r="I3958" t="s">
        <v>960</v>
      </c>
      <c r="J3958" s="31">
        <f>ROUND(E3958/I3955* H3958,5)</f>
        <v>0</v>
      </c>
      <c r="K3958" s="32"/>
    </row>
    <row r="3959" spans="1:27" x14ac:dyDescent="0.25">
      <c r="D3959" s="33" t="s">
        <v>961</v>
      </c>
      <c r="E3959" s="32"/>
      <c r="H3959" s="32"/>
      <c r="K3959" s="30">
        <f>SUM(J3957:J3958)</f>
        <v>0</v>
      </c>
    </row>
    <row r="3960" spans="1:27" x14ac:dyDescent="0.25">
      <c r="B3960" s="22" t="s">
        <v>962</v>
      </c>
      <c r="E3960" s="32"/>
      <c r="H3960" s="32"/>
      <c r="K3960" s="32"/>
    </row>
    <row r="3961" spans="1:27" x14ac:dyDescent="0.25">
      <c r="B3961" t="s">
        <v>2198</v>
      </c>
      <c r="C3961" t="s">
        <v>956</v>
      </c>
      <c r="D3961" t="s">
        <v>2199</v>
      </c>
      <c r="E3961" s="29">
        <v>0.5</v>
      </c>
      <c r="F3961" t="s">
        <v>958</v>
      </c>
      <c r="G3961" t="s">
        <v>959</v>
      </c>
      <c r="H3961" s="30">
        <v>0</v>
      </c>
      <c r="I3961" t="s">
        <v>960</v>
      </c>
      <c r="J3961" s="31">
        <f>ROUND(E3961/I3955* H3961,5)</f>
        <v>0</v>
      </c>
      <c r="K3961" s="32"/>
    </row>
    <row r="3962" spans="1:27" x14ac:dyDescent="0.25">
      <c r="D3962" s="33" t="s">
        <v>965</v>
      </c>
      <c r="E3962" s="32"/>
      <c r="H3962" s="32"/>
      <c r="K3962" s="30">
        <f>SUM(J3961:J3961)</f>
        <v>0</v>
      </c>
    </row>
    <row r="3963" spans="1:27" x14ac:dyDescent="0.25">
      <c r="E3963" s="32"/>
      <c r="H3963" s="32"/>
      <c r="K3963" s="32"/>
    </row>
    <row r="3964" spans="1:27" x14ac:dyDescent="0.25">
      <c r="D3964" s="33" t="s">
        <v>976</v>
      </c>
      <c r="E3964" s="32"/>
      <c r="H3964" s="32">
        <v>1.5</v>
      </c>
      <c r="I3964" t="s">
        <v>977</v>
      </c>
      <c r="J3964">
        <f>ROUND(H3964/100*K3959,5)</f>
        <v>0</v>
      </c>
      <c r="K3964" s="32"/>
    </row>
    <row r="3965" spans="1:27" x14ac:dyDescent="0.25">
      <c r="D3965" s="33" t="s">
        <v>975</v>
      </c>
      <c r="E3965" s="32"/>
      <c r="H3965" s="32"/>
      <c r="K3965" s="34">
        <f>SUM(J3956:J3964)</f>
        <v>0</v>
      </c>
    </row>
    <row r="3966" spans="1:27" x14ac:dyDescent="0.25">
      <c r="D3966" s="33" t="s">
        <v>978</v>
      </c>
      <c r="E3966" s="32"/>
      <c r="H3966" s="32"/>
      <c r="K3966" s="34">
        <f>SUM(K3965:K3965)</f>
        <v>0</v>
      </c>
    </row>
    <row r="3968" spans="1:27" ht="45" customHeight="1" x14ac:dyDescent="0.25">
      <c r="A3968" s="25" t="s">
        <v>2200</v>
      </c>
      <c r="B3968" s="25" t="s">
        <v>40</v>
      </c>
      <c r="C3968" s="26" t="s">
        <v>38</v>
      </c>
      <c r="D3968" s="9" t="s">
        <v>41</v>
      </c>
      <c r="E3968" s="8"/>
      <c r="F3968" s="8"/>
      <c r="G3968" s="26"/>
      <c r="H3968" s="27" t="s">
        <v>953</v>
      </c>
      <c r="I3968" s="7">
        <v>1</v>
      </c>
      <c r="J3968" s="6"/>
      <c r="K3968" s="28">
        <f>ROUND(K3975,2)</f>
        <v>0</v>
      </c>
      <c r="L3968" s="26"/>
      <c r="M3968" s="26"/>
      <c r="N3968" s="26"/>
      <c r="O3968" s="26"/>
      <c r="P3968" s="26"/>
      <c r="Q3968" s="26"/>
      <c r="R3968" s="26"/>
      <c r="S3968" s="26"/>
      <c r="T3968" s="26"/>
      <c r="U3968" s="26"/>
      <c r="V3968" s="26"/>
      <c r="W3968" s="26"/>
      <c r="X3968" s="26"/>
      <c r="Y3968" s="26"/>
      <c r="Z3968" s="26"/>
      <c r="AA3968" s="26"/>
    </row>
    <row r="3969" spans="1:27" x14ac:dyDescent="0.25">
      <c r="B3969" s="22" t="s">
        <v>954</v>
      </c>
    </row>
    <row r="3970" spans="1:27" x14ac:dyDescent="0.25">
      <c r="B3970" t="s">
        <v>992</v>
      </c>
      <c r="C3970" t="s">
        <v>956</v>
      </c>
      <c r="D3970" t="s">
        <v>993</v>
      </c>
      <c r="E3970" s="29">
        <v>0.45</v>
      </c>
      <c r="F3970" t="s">
        <v>958</v>
      </c>
      <c r="G3970" t="s">
        <v>959</v>
      </c>
      <c r="H3970" s="30">
        <v>0</v>
      </c>
      <c r="I3970" t="s">
        <v>960</v>
      </c>
      <c r="J3970" s="31">
        <f>ROUND(E3970/I3968* H3970,5)</f>
        <v>0</v>
      </c>
      <c r="K3970" s="32"/>
    </row>
    <row r="3971" spans="1:27" x14ac:dyDescent="0.25">
      <c r="D3971" s="33" t="s">
        <v>961</v>
      </c>
      <c r="E3971" s="32"/>
      <c r="H3971" s="32"/>
      <c r="K3971" s="30">
        <f>SUM(J3970:J3970)</f>
        <v>0</v>
      </c>
    </row>
    <row r="3972" spans="1:27" x14ac:dyDescent="0.25">
      <c r="E3972" s="32"/>
      <c r="H3972" s="32"/>
      <c r="K3972" s="32"/>
    </row>
    <row r="3973" spans="1:27" x14ac:dyDescent="0.25">
      <c r="D3973" s="33" t="s">
        <v>976</v>
      </c>
      <c r="E3973" s="32"/>
      <c r="H3973" s="32">
        <v>1.5</v>
      </c>
      <c r="I3973" t="s">
        <v>977</v>
      </c>
      <c r="J3973">
        <f>ROUND(H3973/100*K3971,5)</f>
        <v>0</v>
      </c>
      <c r="K3973" s="32"/>
    </row>
    <row r="3974" spans="1:27" x14ac:dyDescent="0.25">
      <c r="D3974" s="33" t="s">
        <v>975</v>
      </c>
      <c r="E3974" s="32"/>
      <c r="H3974" s="32"/>
      <c r="K3974" s="34">
        <f>SUM(J3969:J3973)</f>
        <v>0</v>
      </c>
    </row>
    <row r="3975" spans="1:27" x14ac:dyDescent="0.25">
      <c r="D3975" s="33" t="s">
        <v>978</v>
      </c>
      <c r="E3975" s="32"/>
      <c r="H3975" s="32"/>
      <c r="K3975" s="34">
        <f>SUM(K3974:K3974)</f>
        <v>0</v>
      </c>
    </row>
    <row r="3977" spans="1:27" ht="45" customHeight="1" x14ac:dyDescent="0.25">
      <c r="A3977" s="25" t="s">
        <v>2201</v>
      </c>
      <c r="B3977" s="25" t="s">
        <v>37</v>
      </c>
      <c r="C3977" s="26" t="s">
        <v>38</v>
      </c>
      <c r="D3977" s="9" t="s">
        <v>39</v>
      </c>
      <c r="E3977" s="8"/>
      <c r="F3977" s="8"/>
      <c r="G3977" s="26"/>
      <c r="H3977" s="27" t="s">
        <v>953</v>
      </c>
      <c r="I3977" s="7">
        <v>1</v>
      </c>
      <c r="J3977" s="6"/>
      <c r="K3977" s="28">
        <f>ROUND(K3984,2)</f>
        <v>0</v>
      </c>
      <c r="L3977" s="26"/>
      <c r="M3977" s="26"/>
      <c r="N3977" s="26"/>
      <c r="O3977" s="26"/>
      <c r="P3977" s="26"/>
      <c r="Q3977" s="26"/>
      <c r="R3977" s="26"/>
      <c r="S3977" s="26"/>
      <c r="T3977" s="26"/>
      <c r="U3977" s="26"/>
      <c r="V3977" s="26"/>
      <c r="W3977" s="26"/>
      <c r="X3977" s="26"/>
      <c r="Y3977" s="26"/>
      <c r="Z3977" s="26"/>
      <c r="AA3977" s="26"/>
    </row>
    <row r="3978" spans="1:27" x14ac:dyDescent="0.25">
      <c r="B3978" s="22" t="s">
        <v>954</v>
      </c>
    </row>
    <row r="3979" spans="1:27" x14ac:dyDescent="0.25">
      <c r="B3979" t="s">
        <v>992</v>
      </c>
      <c r="C3979" t="s">
        <v>956</v>
      </c>
      <c r="D3979" t="s">
        <v>993</v>
      </c>
      <c r="E3979" s="29">
        <v>0.25</v>
      </c>
      <c r="F3979" t="s">
        <v>958</v>
      </c>
      <c r="G3979" t="s">
        <v>959</v>
      </c>
      <c r="H3979" s="30">
        <v>0</v>
      </c>
      <c r="I3979" t="s">
        <v>960</v>
      </c>
      <c r="J3979" s="31">
        <f>ROUND(E3979/I3977* H3979,5)</f>
        <v>0</v>
      </c>
      <c r="K3979" s="32"/>
    </row>
    <row r="3980" spans="1:27" x14ac:dyDescent="0.25">
      <c r="D3980" s="33" t="s">
        <v>961</v>
      </c>
      <c r="E3980" s="32"/>
      <c r="H3980" s="32"/>
      <c r="K3980" s="30">
        <f>SUM(J3979:J3979)</f>
        <v>0</v>
      </c>
    </row>
    <row r="3981" spans="1:27" x14ac:dyDescent="0.25">
      <c r="E3981" s="32"/>
      <c r="H3981" s="32"/>
      <c r="K3981" s="32"/>
    </row>
    <row r="3982" spans="1:27" x14ac:dyDescent="0.25">
      <c r="D3982" s="33" t="s">
        <v>976</v>
      </c>
      <c r="E3982" s="32"/>
      <c r="H3982" s="32">
        <v>1.5</v>
      </c>
      <c r="I3982" t="s">
        <v>977</v>
      </c>
      <c r="J3982">
        <f>ROUND(H3982/100*K3980,5)</f>
        <v>0</v>
      </c>
      <c r="K3982" s="32"/>
    </row>
    <row r="3983" spans="1:27" x14ac:dyDescent="0.25">
      <c r="D3983" s="33" t="s">
        <v>975</v>
      </c>
      <c r="E3983" s="32"/>
      <c r="H3983" s="32"/>
      <c r="K3983" s="34">
        <f>SUM(J3978:J3982)</f>
        <v>0</v>
      </c>
    </row>
    <row r="3984" spans="1:27" x14ac:dyDescent="0.25">
      <c r="D3984" s="33" t="s">
        <v>978</v>
      </c>
      <c r="E3984" s="32"/>
      <c r="H3984" s="32"/>
      <c r="K3984" s="34">
        <f>SUM(K3983:K3983)</f>
        <v>0</v>
      </c>
    </row>
    <row r="3986" spans="1:27" ht="45" customHeight="1" x14ac:dyDescent="0.25">
      <c r="A3986" s="25" t="s">
        <v>2202</v>
      </c>
      <c r="B3986" s="25" t="s">
        <v>42</v>
      </c>
      <c r="C3986" s="26" t="s">
        <v>38</v>
      </c>
      <c r="D3986" s="9" t="s">
        <v>43</v>
      </c>
      <c r="E3986" s="8"/>
      <c r="F3986" s="8"/>
      <c r="G3986" s="26"/>
      <c r="H3986" s="27" t="s">
        <v>953</v>
      </c>
      <c r="I3986" s="7">
        <v>1</v>
      </c>
      <c r="J3986" s="6"/>
      <c r="K3986" s="28">
        <f>ROUND(K3993,2)</f>
        <v>0</v>
      </c>
      <c r="L3986" s="26"/>
      <c r="M3986" s="26"/>
      <c r="N3986" s="26"/>
      <c r="O3986" s="26"/>
      <c r="P3986" s="26"/>
      <c r="Q3986" s="26"/>
      <c r="R3986" s="26"/>
      <c r="S3986" s="26"/>
      <c r="T3986" s="26"/>
      <c r="U3986" s="26"/>
      <c r="V3986" s="26"/>
      <c r="W3986" s="26"/>
      <c r="X3986" s="26"/>
      <c r="Y3986" s="26"/>
      <c r="Z3986" s="26"/>
      <c r="AA3986" s="26"/>
    </row>
    <row r="3987" spans="1:27" x14ac:dyDescent="0.25">
      <c r="B3987" s="22" t="s">
        <v>954</v>
      </c>
    </row>
    <row r="3988" spans="1:27" x14ac:dyDescent="0.25">
      <c r="B3988" t="s">
        <v>992</v>
      </c>
      <c r="C3988" t="s">
        <v>956</v>
      </c>
      <c r="D3988" t="s">
        <v>993</v>
      </c>
      <c r="E3988" s="29">
        <v>0.35</v>
      </c>
      <c r="F3988" t="s">
        <v>958</v>
      </c>
      <c r="G3988" t="s">
        <v>959</v>
      </c>
      <c r="H3988" s="30">
        <v>0</v>
      </c>
      <c r="I3988" t="s">
        <v>960</v>
      </c>
      <c r="J3988" s="31">
        <f>ROUND(E3988/I3986* H3988,5)</f>
        <v>0</v>
      </c>
      <c r="K3988" s="32"/>
    </row>
    <row r="3989" spans="1:27" x14ac:dyDescent="0.25">
      <c r="D3989" s="33" t="s">
        <v>961</v>
      </c>
      <c r="E3989" s="32"/>
      <c r="H3989" s="32"/>
      <c r="K3989" s="30">
        <f>SUM(J3988:J3988)</f>
        <v>0</v>
      </c>
    </row>
    <row r="3990" spans="1:27" x14ac:dyDescent="0.25">
      <c r="E3990" s="32"/>
      <c r="H3990" s="32"/>
      <c r="K3990" s="32"/>
    </row>
    <row r="3991" spans="1:27" x14ac:dyDescent="0.25">
      <c r="D3991" s="33" t="s">
        <v>976</v>
      </c>
      <c r="E3991" s="32"/>
      <c r="H3991" s="32">
        <v>1.5</v>
      </c>
      <c r="I3991" t="s">
        <v>977</v>
      </c>
      <c r="J3991">
        <f>ROUND(H3991/100*K3989,5)</f>
        <v>0</v>
      </c>
      <c r="K3991" s="32"/>
    </row>
    <row r="3992" spans="1:27" x14ac:dyDescent="0.25">
      <c r="D3992" s="33" t="s">
        <v>975</v>
      </c>
      <c r="E3992" s="32"/>
      <c r="H3992" s="32"/>
      <c r="K3992" s="34">
        <f>SUM(J3987:J3991)</f>
        <v>0</v>
      </c>
    </row>
    <row r="3993" spans="1:27" x14ac:dyDescent="0.25">
      <c r="D3993" s="33" t="s">
        <v>978</v>
      </c>
      <c r="E3993" s="32"/>
      <c r="H3993" s="32"/>
      <c r="K3993" s="34">
        <f>SUM(K3992:K3992)</f>
        <v>0</v>
      </c>
    </row>
    <row r="3995" spans="1:27" ht="45" customHeight="1" x14ac:dyDescent="0.25">
      <c r="A3995" s="25" t="s">
        <v>2203</v>
      </c>
      <c r="B3995" s="25" t="s">
        <v>32</v>
      </c>
      <c r="C3995" s="26" t="s">
        <v>17</v>
      </c>
      <c r="D3995" s="9" t="s">
        <v>33</v>
      </c>
      <c r="E3995" s="8"/>
      <c r="F3995" s="8"/>
      <c r="G3995" s="26"/>
      <c r="H3995" s="27" t="s">
        <v>953</v>
      </c>
      <c r="I3995" s="7">
        <v>1</v>
      </c>
      <c r="J3995" s="6"/>
      <c r="K3995" s="28">
        <f>ROUND(K4002,2)</f>
        <v>0</v>
      </c>
      <c r="L3995" s="26"/>
      <c r="M3995" s="26"/>
      <c r="N3995" s="26"/>
      <c r="O3995" s="26"/>
      <c r="P3995" s="26"/>
      <c r="Q3995" s="26"/>
      <c r="R3995" s="26"/>
      <c r="S3995" s="26"/>
      <c r="T3995" s="26"/>
      <c r="U3995" s="26"/>
      <c r="V3995" s="26"/>
      <c r="W3995" s="26"/>
      <c r="X3995" s="26"/>
      <c r="Y3995" s="26"/>
      <c r="Z3995" s="26"/>
      <c r="AA3995" s="26"/>
    </row>
    <row r="3996" spans="1:27" x14ac:dyDescent="0.25">
      <c r="B3996" s="22" t="s">
        <v>954</v>
      </c>
    </row>
    <row r="3997" spans="1:27" x14ac:dyDescent="0.25">
      <c r="B3997" t="s">
        <v>992</v>
      </c>
      <c r="C3997" t="s">
        <v>956</v>
      </c>
      <c r="D3997" t="s">
        <v>993</v>
      </c>
      <c r="E3997" s="29">
        <v>1</v>
      </c>
      <c r="F3997" t="s">
        <v>958</v>
      </c>
      <c r="G3997" t="s">
        <v>959</v>
      </c>
      <c r="H3997" s="30">
        <v>0</v>
      </c>
      <c r="I3997" t="s">
        <v>960</v>
      </c>
      <c r="J3997" s="31">
        <f>ROUND(E3997/I3995* H3997,5)</f>
        <v>0</v>
      </c>
      <c r="K3997" s="32"/>
    </row>
    <row r="3998" spans="1:27" x14ac:dyDescent="0.25">
      <c r="D3998" s="33" t="s">
        <v>961</v>
      </c>
      <c r="E3998" s="32"/>
      <c r="H3998" s="32"/>
      <c r="K3998" s="30">
        <f>SUM(J3997:J3997)</f>
        <v>0</v>
      </c>
    </row>
    <row r="3999" spans="1:27" x14ac:dyDescent="0.25">
      <c r="E3999" s="32"/>
      <c r="H3999" s="32"/>
      <c r="K3999" s="32"/>
    </row>
    <row r="4000" spans="1:27" x14ac:dyDescent="0.25">
      <c r="D4000" s="33" t="s">
        <v>976</v>
      </c>
      <c r="E4000" s="32"/>
      <c r="H4000" s="32">
        <v>1.5</v>
      </c>
      <c r="I4000" t="s">
        <v>977</v>
      </c>
      <c r="J4000">
        <f>ROUND(H4000/100*K3998,5)</f>
        <v>0</v>
      </c>
      <c r="K4000" s="32"/>
    </row>
    <row r="4001" spans="1:27" x14ac:dyDescent="0.25">
      <c r="D4001" s="33" t="s">
        <v>975</v>
      </c>
      <c r="E4001" s="32"/>
      <c r="H4001" s="32"/>
      <c r="K4001" s="34">
        <f>SUM(J3996:J4000)</f>
        <v>0</v>
      </c>
    </row>
    <row r="4002" spans="1:27" x14ac:dyDescent="0.25">
      <c r="D4002" s="33" t="s">
        <v>978</v>
      </c>
      <c r="E4002" s="32"/>
      <c r="H4002" s="32"/>
      <c r="K4002" s="34">
        <f>SUM(K4001:K4001)</f>
        <v>0</v>
      </c>
    </row>
    <row r="4004" spans="1:27" ht="45" customHeight="1" x14ac:dyDescent="0.25">
      <c r="A4004" s="25" t="s">
        <v>2204</v>
      </c>
      <c r="B4004" s="25" t="s">
        <v>30</v>
      </c>
      <c r="C4004" s="26" t="s">
        <v>17</v>
      </c>
      <c r="D4004" s="9" t="s">
        <v>31</v>
      </c>
      <c r="E4004" s="8"/>
      <c r="F4004" s="8"/>
      <c r="G4004" s="26"/>
      <c r="H4004" s="27" t="s">
        <v>953</v>
      </c>
      <c r="I4004" s="7">
        <v>1</v>
      </c>
      <c r="J4004" s="6"/>
      <c r="K4004" s="28">
        <f>ROUND(K4011,2)</f>
        <v>0</v>
      </c>
      <c r="L4004" s="26"/>
      <c r="M4004" s="26"/>
      <c r="N4004" s="26"/>
      <c r="O4004" s="26"/>
      <c r="P4004" s="26"/>
      <c r="Q4004" s="26"/>
      <c r="R4004" s="26"/>
      <c r="S4004" s="26"/>
      <c r="T4004" s="26"/>
      <c r="U4004" s="26"/>
      <c r="V4004" s="26"/>
      <c r="W4004" s="26"/>
      <c r="X4004" s="26"/>
      <c r="Y4004" s="26"/>
      <c r="Z4004" s="26"/>
      <c r="AA4004" s="26"/>
    </row>
    <row r="4005" spans="1:27" x14ac:dyDescent="0.25">
      <c r="B4005" s="22" t="s">
        <v>954</v>
      </c>
    </row>
    <row r="4006" spans="1:27" x14ac:dyDescent="0.25">
      <c r="B4006" t="s">
        <v>992</v>
      </c>
      <c r="C4006" t="s">
        <v>956</v>
      </c>
      <c r="D4006" t="s">
        <v>993</v>
      </c>
      <c r="E4006" s="29">
        <v>0.5</v>
      </c>
      <c r="F4006" t="s">
        <v>958</v>
      </c>
      <c r="G4006" t="s">
        <v>959</v>
      </c>
      <c r="H4006" s="30">
        <v>0</v>
      </c>
      <c r="I4006" t="s">
        <v>960</v>
      </c>
      <c r="J4006" s="31">
        <f>ROUND(E4006/I4004* H4006,5)</f>
        <v>0</v>
      </c>
      <c r="K4006" s="32"/>
    </row>
    <row r="4007" spans="1:27" x14ac:dyDescent="0.25">
      <c r="D4007" s="33" t="s">
        <v>961</v>
      </c>
      <c r="E4007" s="32"/>
      <c r="H4007" s="32"/>
      <c r="K4007" s="30">
        <f>SUM(J4006:J4006)</f>
        <v>0</v>
      </c>
    </row>
    <row r="4008" spans="1:27" x14ac:dyDescent="0.25">
      <c r="E4008" s="32"/>
      <c r="H4008" s="32"/>
      <c r="K4008" s="32"/>
    </row>
    <row r="4009" spans="1:27" x14ac:dyDescent="0.25">
      <c r="D4009" s="33" t="s">
        <v>976</v>
      </c>
      <c r="E4009" s="32"/>
      <c r="H4009" s="32">
        <v>1.5</v>
      </c>
      <c r="I4009" t="s">
        <v>977</v>
      </c>
      <c r="J4009">
        <f>ROUND(H4009/100*K4007,5)</f>
        <v>0</v>
      </c>
      <c r="K4009" s="32"/>
    </row>
    <row r="4010" spans="1:27" x14ac:dyDescent="0.25">
      <c r="D4010" s="33" t="s">
        <v>975</v>
      </c>
      <c r="E4010" s="32"/>
      <c r="H4010" s="32"/>
      <c r="K4010" s="34">
        <f>SUM(J4005:J4009)</f>
        <v>0</v>
      </c>
    </row>
    <row r="4011" spans="1:27" x14ac:dyDescent="0.25">
      <c r="D4011" s="33" t="s">
        <v>978</v>
      </c>
      <c r="E4011" s="32"/>
      <c r="H4011" s="32"/>
      <c r="K4011" s="34">
        <f>SUM(K4010:K4010)</f>
        <v>0</v>
      </c>
    </row>
    <row r="4013" spans="1:27" ht="45" customHeight="1" x14ac:dyDescent="0.25">
      <c r="A4013" s="25" t="s">
        <v>2205</v>
      </c>
      <c r="B4013" s="25" t="s">
        <v>28</v>
      </c>
      <c r="C4013" s="26" t="s">
        <v>17</v>
      </c>
      <c r="D4013" s="9" t="s">
        <v>29</v>
      </c>
      <c r="E4013" s="8"/>
      <c r="F4013" s="8"/>
      <c r="G4013" s="26"/>
      <c r="H4013" s="27" t="s">
        <v>953</v>
      </c>
      <c r="I4013" s="7">
        <v>1</v>
      </c>
      <c r="J4013" s="6"/>
      <c r="K4013" s="28">
        <f>ROUND(K4023,2)</f>
        <v>0</v>
      </c>
      <c r="L4013" s="26"/>
      <c r="M4013" s="26"/>
      <c r="N4013" s="26"/>
      <c r="O4013" s="26"/>
      <c r="P4013" s="26"/>
      <c r="Q4013" s="26"/>
      <c r="R4013" s="26"/>
      <c r="S4013" s="26"/>
      <c r="T4013" s="26"/>
      <c r="U4013" s="26"/>
      <c r="V4013" s="26"/>
      <c r="W4013" s="26"/>
      <c r="X4013" s="26"/>
      <c r="Y4013" s="26"/>
      <c r="Z4013" s="26"/>
      <c r="AA4013" s="26"/>
    </row>
    <row r="4014" spans="1:27" x14ac:dyDescent="0.25">
      <c r="B4014" s="22" t="s">
        <v>954</v>
      </c>
    </row>
    <row r="4015" spans="1:27" x14ac:dyDescent="0.25">
      <c r="B4015" t="s">
        <v>992</v>
      </c>
      <c r="C4015" t="s">
        <v>956</v>
      </c>
      <c r="D4015" t="s">
        <v>993</v>
      </c>
      <c r="E4015" s="29">
        <v>128</v>
      </c>
      <c r="F4015" t="s">
        <v>958</v>
      </c>
      <c r="G4015" t="s">
        <v>959</v>
      </c>
      <c r="H4015" s="30">
        <v>0</v>
      </c>
      <c r="I4015" t="s">
        <v>960</v>
      </c>
      <c r="J4015" s="31">
        <f>ROUND(E4015/I4013* H4015,5)</f>
        <v>0</v>
      </c>
      <c r="K4015" s="32"/>
    </row>
    <row r="4016" spans="1:27" x14ac:dyDescent="0.25">
      <c r="D4016" s="33" t="s">
        <v>961</v>
      </c>
      <c r="E4016" s="32"/>
      <c r="H4016" s="32"/>
      <c r="K4016" s="30">
        <f>SUM(J4015:J4015)</f>
        <v>0</v>
      </c>
    </row>
    <row r="4017" spans="1:27" x14ac:dyDescent="0.25">
      <c r="B4017" s="22" t="s">
        <v>962</v>
      </c>
      <c r="E4017" s="32"/>
      <c r="H4017" s="32"/>
      <c r="K4017" s="32"/>
    </row>
    <row r="4018" spans="1:27" x14ac:dyDescent="0.25">
      <c r="B4018" t="s">
        <v>2206</v>
      </c>
      <c r="C4018" t="s">
        <v>956</v>
      </c>
      <c r="D4018" t="s">
        <v>2207</v>
      </c>
      <c r="E4018" s="29">
        <v>24</v>
      </c>
      <c r="F4018" t="s">
        <v>958</v>
      </c>
      <c r="G4018" t="s">
        <v>959</v>
      </c>
      <c r="H4018" s="30">
        <v>0</v>
      </c>
      <c r="I4018" t="s">
        <v>960</v>
      </c>
      <c r="J4018" s="31">
        <f>ROUND(E4018/I4013* H4018,5)</f>
        <v>0</v>
      </c>
      <c r="K4018" s="32"/>
    </row>
    <row r="4019" spans="1:27" x14ac:dyDescent="0.25">
      <c r="D4019" s="33" t="s">
        <v>965</v>
      </c>
      <c r="E4019" s="32"/>
      <c r="H4019" s="32"/>
      <c r="K4019" s="30">
        <f>SUM(J4018:J4018)</f>
        <v>0</v>
      </c>
    </row>
    <row r="4020" spans="1:27" x14ac:dyDescent="0.25">
      <c r="E4020" s="32"/>
      <c r="H4020" s="32"/>
      <c r="K4020" s="32"/>
    </row>
    <row r="4021" spans="1:27" x14ac:dyDescent="0.25">
      <c r="D4021" s="33" t="s">
        <v>976</v>
      </c>
      <c r="E4021" s="32"/>
      <c r="H4021" s="32">
        <v>1.5</v>
      </c>
      <c r="I4021" t="s">
        <v>977</v>
      </c>
      <c r="J4021">
        <f>ROUND(H4021/100*K4016,5)</f>
        <v>0</v>
      </c>
      <c r="K4021" s="32"/>
    </row>
    <row r="4022" spans="1:27" x14ac:dyDescent="0.25">
      <c r="D4022" s="33" t="s">
        <v>975</v>
      </c>
      <c r="E4022" s="32"/>
      <c r="H4022" s="32"/>
      <c r="K4022" s="34">
        <f>SUM(J4014:J4021)</f>
        <v>0</v>
      </c>
    </row>
    <row r="4023" spans="1:27" x14ac:dyDescent="0.25">
      <c r="D4023" s="33" t="s">
        <v>978</v>
      </c>
      <c r="E4023" s="32"/>
      <c r="H4023" s="32"/>
      <c r="K4023" s="34">
        <f>SUM(K4022:K4022)</f>
        <v>0</v>
      </c>
    </row>
    <row r="4025" spans="1:27" ht="45" customHeight="1" x14ac:dyDescent="0.25">
      <c r="A4025" s="25" t="s">
        <v>2208</v>
      </c>
      <c r="B4025" s="25" t="s">
        <v>26</v>
      </c>
      <c r="C4025" s="26" t="s">
        <v>17</v>
      </c>
      <c r="D4025" s="9" t="s">
        <v>27</v>
      </c>
      <c r="E4025" s="8"/>
      <c r="F4025" s="8"/>
      <c r="G4025" s="26"/>
      <c r="H4025" s="27" t="s">
        <v>953</v>
      </c>
      <c r="I4025" s="7">
        <v>1</v>
      </c>
      <c r="J4025" s="6"/>
      <c r="K4025" s="28">
        <f>ROUND(K4035,2)</f>
        <v>0</v>
      </c>
      <c r="L4025" s="26"/>
      <c r="M4025" s="26"/>
      <c r="N4025" s="26"/>
      <c r="O4025" s="26"/>
      <c r="P4025" s="26"/>
      <c r="Q4025" s="26"/>
      <c r="R4025" s="26"/>
      <c r="S4025" s="26"/>
      <c r="T4025" s="26"/>
      <c r="U4025" s="26"/>
      <c r="V4025" s="26"/>
      <c r="W4025" s="26"/>
      <c r="X4025" s="26"/>
      <c r="Y4025" s="26"/>
      <c r="Z4025" s="26"/>
      <c r="AA4025" s="26"/>
    </row>
    <row r="4026" spans="1:27" x14ac:dyDescent="0.25">
      <c r="B4026" s="22" t="s">
        <v>954</v>
      </c>
    </row>
    <row r="4027" spans="1:27" x14ac:dyDescent="0.25">
      <c r="B4027" t="s">
        <v>992</v>
      </c>
      <c r="C4027" t="s">
        <v>956</v>
      </c>
      <c r="D4027" t="s">
        <v>993</v>
      </c>
      <c r="E4027" s="29">
        <v>48</v>
      </c>
      <c r="F4027" t="s">
        <v>958</v>
      </c>
      <c r="G4027" t="s">
        <v>959</v>
      </c>
      <c r="H4027" s="30">
        <v>0</v>
      </c>
      <c r="I4027" t="s">
        <v>960</v>
      </c>
      <c r="J4027" s="31">
        <f>ROUND(E4027/I4025* H4027,5)</f>
        <v>0</v>
      </c>
      <c r="K4027" s="32"/>
    </row>
    <row r="4028" spans="1:27" x14ac:dyDescent="0.25">
      <c r="D4028" s="33" t="s">
        <v>961</v>
      </c>
      <c r="E4028" s="32"/>
      <c r="H4028" s="32"/>
      <c r="K4028" s="30">
        <f>SUM(J4027:J4027)</f>
        <v>0</v>
      </c>
    </row>
    <row r="4029" spans="1:27" x14ac:dyDescent="0.25">
      <c r="B4029" s="22" t="s">
        <v>962</v>
      </c>
      <c r="E4029" s="32"/>
      <c r="H4029" s="32"/>
      <c r="K4029" s="32"/>
    </row>
    <row r="4030" spans="1:27" x14ac:dyDescent="0.25">
      <c r="B4030" t="s">
        <v>2206</v>
      </c>
      <c r="C4030" t="s">
        <v>956</v>
      </c>
      <c r="D4030" t="s">
        <v>2207</v>
      </c>
      <c r="E4030" s="29">
        <v>12</v>
      </c>
      <c r="F4030" t="s">
        <v>958</v>
      </c>
      <c r="G4030" t="s">
        <v>959</v>
      </c>
      <c r="H4030" s="30">
        <v>0</v>
      </c>
      <c r="I4030" t="s">
        <v>960</v>
      </c>
      <c r="J4030" s="31">
        <f>ROUND(E4030/I4025* H4030,5)</f>
        <v>0</v>
      </c>
      <c r="K4030" s="32"/>
    </row>
    <row r="4031" spans="1:27" x14ac:dyDescent="0.25">
      <c r="D4031" s="33" t="s">
        <v>965</v>
      </c>
      <c r="E4031" s="32"/>
      <c r="H4031" s="32"/>
      <c r="K4031" s="30">
        <f>SUM(J4030:J4030)</f>
        <v>0</v>
      </c>
    </row>
    <row r="4032" spans="1:27" x14ac:dyDescent="0.25">
      <c r="E4032" s="32"/>
      <c r="H4032" s="32"/>
      <c r="K4032" s="32"/>
    </row>
    <row r="4033" spans="1:27" x14ac:dyDescent="0.25">
      <c r="D4033" s="33" t="s">
        <v>976</v>
      </c>
      <c r="E4033" s="32"/>
      <c r="H4033" s="32">
        <v>1.5</v>
      </c>
      <c r="I4033" t="s">
        <v>977</v>
      </c>
      <c r="J4033">
        <f>ROUND(H4033/100*K4028,5)</f>
        <v>0</v>
      </c>
      <c r="K4033" s="32"/>
    </row>
    <row r="4034" spans="1:27" x14ac:dyDescent="0.25">
      <c r="D4034" s="33" t="s">
        <v>975</v>
      </c>
      <c r="E4034" s="32"/>
      <c r="H4034" s="32"/>
      <c r="K4034" s="34">
        <f>SUM(J4026:J4033)</f>
        <v>0</v>
      </c>
    </row>
    <row r="4035" spans="1:27" x14ac:dyDescent="0.25">
      <c r="D4035" s="33" t="s">
        <v>978</v>
      </c>
      <c r="E4035" s="32"/>
      <c r="H4035" s="32"/>
      <c r="K4035" s="34">
        <f>SUM(K4034:K4034)</f>
        <v>0</v>
      </c>
    </row>
    <row r="4037" spans="1:27" ht="45" customHeight="1" x14ac:dyDescent="0.25">
      <c r="A4037" s="25" t="s">
        <v>2209</v>
      </c>
      <c r="B4037" s="25" t="s">
        <v>97</v>
      </c>
      <c r="C4037" s="26" t="s">
        <v>38</v>
      </c>
      <c r="D4037" s="9" t="s">
        <v>98</v>
      </c>
      <c r="E4037" s="8"/>
      <c r="F4037" s="8"/>
      <c r="G4037" s="26"/>
      <c r="H4037" s="27" t="s">
        <v>953</v>
      </c>
      <c r="I4037" s="7">
        <v>1</v>
      </c>
      <c r="J4037" s="6"/>
      <c r="K4037" s="28">
        <f>ROUND(K4047,2)</f>
        <v>0</v>
      </c>
      <c r="L4037" s="26"/>
      <c r="M4037" s="26"/>
      <c r="N4037" s="26"/>
      <c r="O4037" s="26"/>
      <c r="P4037" s="26"/>
      <c r="Q4037" s="26"/>
      <c r="R4037" s="26"/>
      <c r="S4037" s="26"/>
      <c r="T4037" s="26"/>
      <c r="U4037" s="26"/>
      <c r="V4037" s="26"/>
      <c r="W4037" s="26"/>
      <c r="X4037" s="26"/>
      <c r="Y4037" s="26"/>
      <c r="Z4037" s="26"/>
      <c r="AA4037" s="26"/>
    </row>
    <row r="4038" spans="1:27" x14ac:dyDescent="0.25">
      <c r="B4038" s="22" t="s">
        <v>954</v>
      </c>
    </row>
    <row r="4039" spans="1:27" x14ac:dyDescent="0.25">
      <c r="B4039" t="s">
        <v>1460</v>
      </c>
      <c r="C4039" t="s">
        <v>956</v>
      </c>
      <c r="D4039" t="s">
        <v>1461</v>
      </c>
      <c r="E4039" s="29">
        <v>1.04</v>
      </c>
      <c r="F4039" t="s">
        <v>958</v>
      </c>
      <c r="G4039" t="s">
        <v>959</v>
      </c>
      <c r="H4039" s="30">
        <v>0</v>
      </c>
      <c r="I4039" t="s">
        <v>960</v>
      </c>
      <c r="J4039" s="31">
        <f>ROUND(E4039/I4037* H4039,5)</f>
        <v>0</v>
      </c>
      <c r="K4039" s="32"/>
    </row>
    <row r="4040" spans="1:27" x14ac:dyDescent="0.25">
      <c r="D4040" s="33" t="s">
        <v>961</v>
      </c>
      <c r="E4040" s="32"/>
      <c r="H4040" s="32"/>
      <c r="K4040" s="30">
        <f>SUM(J4039:J4039)</f>
        <v>0</v>
      </c>
    </row>
    <row r="4041" spans="1:27" x14ac:dyDescent="0.25">
      <c r="B4041" s="22" t="s">
        <v>966</v>
      </c>
      <c r="E4041" s="32"/>
      <c r="H4041" s="32"/>
      <c r="K4041" s="32"/>
    </row>
    <row r="4042" spans="1:27" x14ac:dyDescent="0.25">
      <c r="B4042" t="s">
        <v>2210</v>
      </c>
      <c r="C4042" t="s">
        <v>114</v>
      </c>
      <c r="D4042" t="s">
        <v>2211</v>
      </c>
      <c r="E4042" s="29">
        <v>0.115</v>
      </c>
      <c r="G4042" t="s">
        <v>959</v>
      </c>
      <c r="H4042" s="30">
        <v>0</v>
      </c>
      <c r="I4042" t="s">
        <v>960</v>
      </c>
      <c r="J4042" s="31">
        <f>ROUND(E4042* H4042,5)</f>
        <v>0</v>
      </c>
      <c r="K4042" s="32"/>
    </row>
    <row r="4043" spans="1:27" x14ac:dyDescent="0.25">
      <c r="D4043" s="33" t="s">
        <v>974</v>
      </c>
      <c r="E4043" s="32"/>
      <c r="H4043" s="32"/>
      <c r="K4043" s="30">
        <f>SUM(J4042:J4042)</f>
        <v>0</v>
      </c>
    </row>
    <row r="4044" spans="1:27" x14ac:dyDescent="0.25">
      <c r="E4044" s="32"/>
      <c r="H4044" s="32"/>
      <c r="K4044" s="32"/>
    </row>
    <row r="4045" spans="1:27" x14ac:dyDescent="0.25">
      <c r="D4045" s="33" t="s">
        <v>976</v>
      </c>
      <c r="E4045" s="32"/>
      <c r="H4045" s="32">
        <v>2.5</v>
      </c>
      <c r="I4045" t="s">
        <v>977</v>
      </c>
      <c r="J4045">
        <f>ROUND(H4045/100*K4040,5)</f>
        <v>0</v>
      </c>
      <c r="K4045" s="32"/>
    </row>
    <row r="4046" spans="1:27" x14ac:dyDescent="0.25">
      <c r="D4046" s="33" t="s">
        <v>975</v>
      </c>
      <c r="E4046" s="32"/>
      <c r="H4046" s="32"/>
      <c r="K4046" s="34">
        <f>SUM(J4038:J4045)</f>
        <v>0</v>
      </c>
    </row>
    <row r="4047" spans="1:27" x14ac:dyDescent="0.25">
      <c r="D4047" s="33" t="s">
        <v>978</v>
      </c>
      <c r="E4047" s="32"/>
      <c r="H4047" s="32"/>
      <c r="K4047" s="34">
        <f>SUM(K4046:K4046)</f>
        <v>0</v>
      </c>
    </row>
    <row r="4049" spans="1:27" ht="45" customHeight="1" x14ac:dyDescent="0.25">
      <c r="A4049" s="25" t="s">
        <v>2212</v>
      </c>
      <c r="B4049" s="25" t="s">
        <v>182</v>
      </c>
      <c r="C4049" s="26" t="s">
        <v>38</v>
      </c>
      <c r="D4049" s="9" t="s">
        <v>183</v>
      </c>
      <c r="E4049" s="8"/>
      <c r="F4049" s="8"/>
      <c r="G4049" s="26"/>
      <c r="H4049" s="27" t="s">
        <v>953</v>
      </c>
      <c r="I4049" s="7">
        <v>1</v>
      </c>
      <c r="J4049" s="6"/>
      <c r="K4049" s="28">
        <f>ROUND(K4060,2)</f>
        <v>0</v>
      </c>
      <c r="L4049" s="26"/>
      <c r="M4049" s="26"/>
      <c r="N4049" s="26"/>
      <c r="O4049" s="26"/>
      <c r="P4049" s="26"/>
      <c r="Q4049" s="26"/>
      <c r="R4049" s="26"/>
      <c r="S4049" s="26"/>
      <c r="T4049" s="26"/>
      <c r="U4049" s="26"/>
      <c r="V4049" s="26"/>
      <c r="W4049" s="26"/>
      <c r="X4049" s="26"/>
      <c r="Y4049" s="26"/>
      <c r="Z4049" s="26"/>
      <c r="AA4049" s="26"/>
    </row>
    <row r="4050" spans="1:27" x14ac:dyDescent="0.25">
      <c r="B4050" s="22" t="s">
        <v>954</v>
      </c>
    </row>
    <row r="4051" spans="1:27" x14ac:dyDescent="0.25">
      <c r="B4051" t="s">
        <v>1458</v>
      </c>
      <c r="C4051" t="s">
        <v>956</v>
      </c>
      <c r="D4051" t="s">
        <v>1459</v>
      </c>
      <c r="E4051" s="29">
        <v>1.4999999999999999E-2</v>
      </c>
      <c r="F4051" t="s">
        <v>958</v>
      </c>
      <c r="G4051" t="s">
        <v>959</v>
      </c>
      <c r="H4051" s="30">
        <v>0</v>
      </c>
      <c r="I4051" t="s">
        <v>960</v>
      </c>
      <c r="J4051" s="31">
        <f>ROUND(E4051/I4049* H4051,5)</f>
        <v>0</v>
      </c>
      <c r="K4051" s="32"/>
    </row>
    <row r="4052" spans="1:27" x14ac:dyDescent="0.25">
      <c r="B4052" t="s">
        <v>1460</v>
      </c>
      <c r="C4052" t="s">
        <v>956</v>
      </c>
      <c r="D4052" t="s">
        <v>1461</v>
      </c>
      <c r="E4052" s="29">
        <v>0.15</v>
      </c>
      <c r="F4052" t="s">
        <v>958</v>
      </c>
      <c r="G4052" t="s">
        <v>959</v>
      </c>
      <c r="H4052" s="30">
        <v>0</v>
      </c>
      <c r="I4052" t="s">
        <v>960</v>
      </c>
      <c r="J4052" s="31">
        <f>ROUND(E4052/I4049* H4052,5)</f>
        <v>0</v>
      </c>
      <c r="K4052" s="32"/>
    </row>
    <row r="4053" spans="1:27" x14ac:dyDescent="0.25">
      <c r="D4053" s="33" t="s">
        <v>961</v>
      </c>
      <c r="E4053" s="32"/>
      <c r="H4053" s="32"/>
      <c r="K4053" s="30">
        <f>SUM(J4051:J4052)</f>
        <v>0</v>
      </c>
    </row>
    <row r="4054" spans="1:27" x14ac:dyDescent="0.25">
      <c r="B4054" s="22" t="s">
        <v>966</v>
      </c>
      <c r="E4054" s="32"/>
      <c r="H4054" s="32"/>
      <c r="K4054" s="32"/>
    </row>
    <row r="4055" spans="1:27" x14ac:dyDescent="0.25">
      <c r="B4055" t="s">
        <v>2213</v>
      </c>
      <c r="C4055" t="s">
        <v>114</v>
      </c>
      <c r="D4055" t="s">
        <v>2214</v>
      </c>
      <c r="E4055" s="29">
        <v>0.255</v>
      </c>
      <c r="G4055" t="s">
        <v>959</v>
      </c>
      <c r="H4055" s="30">
        <v>0</v>
      </c>
      <c r="I4055" t="s">
        <v>960</v>
      </c>
      <c r="J4055" s="31">
        <f>ROUND(E4055* H4055,5)</f>
        <v>0</v>
      </c>
      <c r="K4055" s="32"/>
    </row>
    <row r="4056" spans="1:27" x14ac:dyDescent="0.25">
      <c r="D4056" s="33" t="s">
        <v>974</v>
      </c>
      <c r="E4056" s="32"/>
      <c r="H4056" s="32"/>
      <c r="K4056" s="30">
        <f>SUM(J4055:J4055)</f>
        <v>0</v>
      </c>
    </row>
    <row r="4057" spans="1:27" x14ac:dyDescent="0.25">
      <c r="E4057" s="32"/>
      <c r="H4057" s="32"/>
      <c r="K4057" s="32"/>
    </row>
    <row r="4058" spans="1:27" x14ac:dyDescent="0.25">
      <c r="D4058" s="33" t="s">
        <v>976</v>
      </c>
      <c r="E4058" s="32"/>
      <c r="H4058" s="32">
        <v>1.5</v>
      </c>
      <c r="I4058" t="s">
        <v>977</v>
      </c>
      <c r="J4058">
        <f>ROUND(H4058/100*K4053,5)</f>
        <v>0</v>
      </c>
      <c r="K4058" s="32"/>
    </row>
    <row r="4059" spans="1:27" x14ac:dyDescent="0.25">
      <c r="D4059" s="33" t="s">
        <v>975</v>
      </c>
      <c r="E4059" s="32"/>
      <c r="H4059" s="32"/>
      <c r="K4059" s="34">
        <f>SUM(J4050:J4058)</f>
        <v>0</v>
      </c>
    </row>
    <row r="4060" spans="1:27" x14ac:dyDescent="0.25">
      <c r="D4060" s="33" t="s">
        <v>978</v>
      </c>
      <c r="E4060" s="32"/>
      <c r="H4060" s="32"/>
      <c r="K4060" s="34">
        <f>SUM(K4059:K4059)</f>
        <v>0</v>
      </c>
    </row>
    <row r="4062" spans="1:27" ht="45" customHeight="1" x14ac:dyDescent="0.25">
      <c r="A4062" s="25" t="s">
        <v>2215</v>
      </c>
      <c r="B4062" s="25" t="s">
        <v>296</v>
      </c>
      <c r="C4062" s="26" t="s">
        <v>297</v>
      </c>
      <c r="D4062" s="9" t="s">
        <v>298</v>
      </c>
      <c r="E4062" s="8"/>
      <c r="F4062" s="8"/>
      <c r="G4062" s="26"/>
      <c r="H4062" s="27" t="s">
        <v>953</v>
      </c>
      <c r="I4062" s="7">
        <v>1</v>
      </c>
      <c r="J4062" s="6"/>
      <c r="K4062" s="28">
        <v>0</v>
      </c>
      <c r="L4062" s="26"/>
      <c r="M4062" s="26"/>
      <c r="N4062" s="26"/>
      <c r="O4062" s="26"/>
      <c r="P4062" s="26"/>
      <c r="Q4062" s="26"/>
      <c r="R4062" s="26"/>
      <c r="S4062" s="26"/>
      <c r="T4062" s="26"/>
      <c r="U4062" s="26"/>
      <c r="V4062" s="26"/>
      <c r="W4062" s="26"/>
      <c r="X4062" s="26"/>
      <c r="Y4062" s="26"/>
      <c r="Z4062" s="26"/>
      <c r="AA4062" s="26"/>
    </row>
    <row r="4063" spans="1:27" ht="45" customHeight="1" x14ac:dyDescent="0.25">
      <c r="A4063" s="25" t="s">
        <v>2216</v>
      </c>
      <c r="B4063" s="25" t="s">
        <v>302</v>
      </c>
      <c r="C4063" s="26" t="s">
        <v>297</v>
      </c>
      <c r="D4063" s="9" t="s">
        <v>303</v>
      </c>
      <c r="E4063" s="8"/>
      <c r="F4063" s="8"/>
      <c r="G4063" s="26"/>
      <c r="H4063" s="27" t="s">
        <v>953</v>
      </c>
      <c r="I4063" s="7">
        <v>1</v>
      </c>
      <c r="J4063" s="6"/>
      <c r="K4063" s="28">
        <v>0</v>
      </c>
      <c r="L4063" s="26"/>
      <c r="M4063" s="26"/>
      <c r="N4063" s="26"/>
      <c r="O4063" s="26"/>
      <c r="P4063" s="26"/>
      <c r="Q4063" s="26"/>
      <c r="R4063" s="26"/>
      <c r="S4063" s="26"/>
      <c r="T4063" s="26"/>
      <c r="U4063" s="26"/>
      <c r="V4063" s="26"/>
      <c r="W4063" s="26"/>
      <c r="X4063" s="26"/>
      <c r="Y4063" s="26"/>
      <c r="Z4063" s="26"/>
      <c r="AA4063" s="26"/>
    </row>
    <row r="4064" spans="1:27" ht="45" customHeight="1" x14ac:dyDescent="0.25">
      <c r="A4064" s="25" t="s">
        <v>2217</v>
      </c>
      <c r="B4064" s="25" t="s">
        <v>657</v>
      </c>
      <c r="C4064" s="26" t="s">
        <v>297</v>
      </c>
      <c r="D4064" s="9" t="s">
        <v>658</v>
      </c>
      <c r="E4064" s="8"/>
      <c r="F4064" s="8"/>
      <c r="G4064" s="26"/>
      <c r="H4064" s="27" t="s">
        <v>953</v>
      </c>
      <c r="I4064" s="7">
        <v>1</v>
      </c>
      <c r="J4064" s="6"/>
      <c r="K4064" s="28">
        <v>0</v>
      </c>
      <c r="L4064" s="26"/>
      <c r="M4064" s="26"/>
      <c r="N4064" s="26"/>
      <c r="O4064" s="26"/>
      <c r="P4064" s="26"/>
      <c r="Q4064" s="26"/>
      <c r="R4064" s="26"/>
      <c r="S4064" s="26"/>
      <c r="T4064" s="26"/>
      <c r="U4064" s="26"/>
      <c r="V4064" s="26"/>
      <c r="W4064" s="26"/>
      <c r="X4064" s="26"/>
      <c r="Y4064" s="26"/>
      <c r="Z4064" s="26"/>
      <c r="AA4064" s="26"/>
    </row>
    <row r="4065" spans="1:27" ht="45" customHeight="1" x14ac:dyDescent="0.25">
      <c r="A4065" s="25" t="s">
        <v>2218</v>
      </c>
      <c r="B4065" s="25" t="s">
        <v>408</v>
      </c>
      <c r="C4065" s="26" t="s">
        <v>297</v>
      </c>
      <c r="D4065" s="9" t="s">
        <v>409</v>
      </c>
      <c r="E4065" s="8"/>
      <c r="F4065" s="8"/>
      <c r="G4065" s="26"/>
      <c r="H4065" s="27" t="s">
        <v>953</v>
      </c>
      <c r="I4065" s="7">
        <v>1</v>
      </c>
      <c r="J4065" s="6"/>
      <c r="K4065" s="28">
        <v>0</v>
      </c>
      <c r="L4065" s="26"/>
      <c r="M4065" s="26"/>
      <c r="N4065" s="26"/>
      <c r="O4065" s="26"/>
      <c r="P4065" s="26"/>
      <c r="Q4065" s="26"/>
      <c r="R4065" s="26"/>
      <c r="S4065" s="26"/>
      <c r="T4065" s="26"/>
      <c r="U4065" s="26"/>
      <c r="V4065" s="26"/>
      <c r="W4065" s="26"/>
      <c r="X4065" s="26"/>
      <c r="Y4065" s="26"/>
      <c r="Z4065" s="26"/>
      <c r="AA4065" s="26"/>
    </row>
    <row r="4066" spans="1:27" ht="45" customHeight="1" x14ac:dyDescent="0.25">
      <c r="A4066" s="25" t="s">
        <v>2219</v>
      </c>
      <c r="B4066" s="25" t="s">
        <v>536</v>
      </c>
      <c r="C4066" s="26" t="s">
        <v>297</v>
      </c>
      <c r="D4066" s="9" t="s">
        <v>537</v>
      </c>
      <c r="E4066" s="8"/>
      <c r="F4066" s="8"/>
      <c r="G4066" s="26"/>
      <c r="H4066" s="27" t="s">
        <v>953</v>
      </c>
      <c r="I4066" s="7">
        <v>1</v>
      </c>
      <c r="J4066" s="6"/>
      <c r="K4066" s="28">
        <v>0</v>
      </c>
      <c r="L4066" s="26"/>
      <c r="M4066" s="26"/>
      <c r="N4066" s="26"/>
      <c r="O4066" s="26"/>
      <c r="P4066" s="26"/>
      <c r="Q4066" s="26"/>
      <c r="R4066" s="26"/>
      <c r="S4066" s="26"/>
      <c r="T4066" s="26"/>
      <c r="U4066" s="26"/>
      <c r="V4066" s="26"/>
      <c r="W4066" s="26"/>
      <c r="X4066" s="26"/>
      <c r="Y4066" s="26"/>
      <c r="Z4066" s="26"/>
      <c r="AA4066" s="26"/>
    </row>
    <row r="4067" spans="1:27" ht="45" customHeight="1" x14ac:dyDescent="0.25">
      <c r="A4067" s="25" t="s">
        <v>2220</v>
      </c>
      <c r="B4067" s="25" t="s">
        <v>678</v>
      </c>
      <c r="C4067" s="26" t="s">
        <v>297</v>
      </c>
      <c r="D4067" s="9" t="s">
        <v>679</v>
      </c>
      <c r="E4067" s="8"/>
      <c r="F4067" s="8"/>
      <c r="G4067" s="26"/>
      <c r="H4067" s="27" t="s">
        <v>953</v>
      </c>
      <c r="I4067" s="7">
        <v>1</v>
      </c>
      <c r="J4067" s="6"/>
      <c r="K4067" s="28">
        <v>0</v>
      </c>
      <c r="L4067" s="26"/>
      <c r="M4067" s="26"/>
      <c r="N4067" s="26"/>
      <c r="O4067" s="26"/>
      <c r="P4067" s="26"/>
      <c r="Q4067" s="26"/>
      <c r="R4067" s="26"/>
      <c r="S4067" s="26"/>
      <c r="T4067" s="26"/>
      <c r="U4067" s="26"/>
      <c r="V4067" s="26"/>
      <c r="W4067" s="26"/>
      <c r="X4067" s="26"/>
      <c r="Y4067" s="26"/>
      <c r="Z4067" s="26"/>
      <c r="AA4067" s="26"/>
    </row>
    <row r="4068" spans="1:27" ht="45" customHeight="1" x14ac:dyDescent="0.25">
      <c r="A4068" s="25" t="s">
        <v>2221</v>
      </c>
      <c r="B4068" s="25" t="s">
        <v>755</v>
      </c>
      <c r="C4068" s="26" t="s">
        <v>297</v>
      </c>
      <c r="D4068" s="9" t="s">
        <v>756</v>
      </c>
      <c r="E4068" s="8"/>
      <c r="F4068" s="8"/>
      <c r="G4068" s="26"/>
      <c r="H4068" s="27" t="s">
        <v>953</v>
      </c>
      <c r="I4068" s="7">
        <v>1</v>
      </c>
      <c r="J4068" s="6"/>
      <c r="K4068" s="28">
        <v>0</v>
      </c>
      <c r="L4068" s="26"/>
      <c r="M4068" s="26"/>
      <c r="N4068" s="26"/>
      <c r="O4068" s="26"/>
      <c r="P4068" s="26"/>
      <c r="Q4068" s="26"/>
      <c r="R4068" s="26"/>
      <c r="S4068" s="26"/>
      <c r="T4068" s="26"/>
      <c r="U4068" s="26"/>
      <c r="V4068" s="26"/>
      <c r="W4068" s="26"/>
      <c r="X4068" s="26"/>
      <c r="Y4068" s="26"/>
      <c r="Z4068" s="26"/>
      <c r="AA4068" s="26"/>
    </row>
    <row r="4069" spans="1:27" ht="45" customHeight="1" x14ac:dyDescent="0.25">
      <c r="A4069" s="25" t="s">
        <v>2222</v>
      </c>
      <c r="B4069" s="25" t="s">
        <v>773</v>
      </c>
      <c r="C4069" s="26" t="s">
        <v>297</v>
      </c>
      <c r="D4069" s="9" t="s">
        <v>774</v>
      </c>
      <c r="E4069" s="8"/>
      <c r="F4069" s="8"/>
      <c r="G4069" s="26"/>
      <c r="H4069" s="27" t="s">
        <v>953</v>
      </c>
      <c r="I4069" s="7">
        <v>1</v>
      </c>
      <c r="J4069" s="6"/>
      <c r="K4069" s="28">
        <v>0</v>
      </c>
      <c r="L4069" s="26"/>
      <c r="M4069" s="26"/>
      <c r="N4069" s="26"/>
      <c r="O4069" s="26"/>
      <c r="P4069" s="26"/>
      <c r="Q4069" s="26"/>
      <c r="R4069" s="26"/>
      <c r="S4069" s="26"/>
      <c r="T4069" s="26"/>
      <c r="U4069" s="26"/>
      <c r="V4069" s="26"/>
      <c r="W4069" s="26"/>
      <c r="X4069" s="26"/>
      <c r="Y4069" s="26"/>
      <c r="Z4069" s="26"/>
      <c r="AA4069" s="26"/>
    </row>
    <row r="4070" spans="1:27" ht="45" customHeight="1" x14ac:dyDescent="0.25">
      <c r="A4070" s="25" t="s">
        <v>2223</v>
      </c>
      <c r="B4070" s="25" t="s">
        <v>815</v>
      </c>
      <c r="C4070" s="26" t="s">
        <v>297</v>
      </c>
      <c r="D4070" s="9" t="s">
        <v>816</v>
      </c>
      <c r="E4070" s="8"/>
      <c r="F4070" s="8"/>
      <c r="G4070" s="26"/>
      <c r="H4070" s="27" t="s">
        <v>953</v>
      </c>
      <c r="I4070" s="7">
        <v>1</v>
      </c>
      <c r="J4070" s="6"/>
      <c r="K4070" s="28">
        <v>0</v>
      </c>
      <c r="L4070" s="26"/>
      <c r="M4070" s="26"/>
      <c r="N4070" s="26"/>
      <c r="O4070" s="26"/>
      <c r="P4070" s="26"/>
      <c r="Q4070" s="26"/>
      <c r="R4070" s="26"/>
      <c r="S4070" s="26"/>
      <c r="T4070" s="26"/>
      <c r="U4070" s="26"/>
      <c r="V4070" s="26"/>
      <c r="W4070" s="26"/>
      <c r="X4070" s="26"/>
      <c r="Y4070" s="26"/>
      <c r="Z4070" s="26"/>
      <c r="AA4070" s="26"/>
    </row>
    <row r="4071" spans="1:27" ht="45" customHeight="1" x14ac:dyDescent="0.25">
      <c r="A4071" s="25" t="s">
        <v>2224</v>
      </c>
      <c r="B4071" s="25" t="s">
        <v>283</v>
      </c>
      <c r="C4071" s="26" t="s">
        <v>17</v>
      </c>
      <c r="D4071" s="9" t="s">
        <v>284</v>
      </c>
      <c r="E4071" s="8"/>
      <c r="F4071" s="8"/>
      <c r="G4071" s="26"/>
      <c r="H4071" s="27" t="s">
        <v>953</v>
      </c>
      <c r="I4071" s="7">
        <v>1</v>
      </c>
      <c r="J4071" s="6"/>
      <c r="K4071" s="28">
        <f>ROUND(K4077,2)</f>
        <v>0</v>
      </c>
      <c r="L4071" s="26"/>
      <c r="M4071" s="26"/>
      <c r="N4071" s="26"/>
      <c r="O4071" s="26"/>
      <c r="P4071" s="26"/>
      <c r="Q4071" s="26"/>
      <c r="R4071" s="26"/>
      <c r="S4071" s="26"/>
      <c r="T4071" s="26"/>
      <c r="U4071" s="26"/>
      <c r="V4071" s="26"/>
      <c r="W4071" s="26"/>
      <c r="X4071" s="26"/>
      <c r="Y4071" s="26"/>
      <c r="Z4071" s="26"/>
      <c r="AA4071" s="26"/>
    </row>
    <row r="4072" spans="1:27" x14ac:dyDescent="0.25">
      <c r="B4072" s="22" t="s">
        <v>954</v>
      </c>
    </row>
    <row r="4073" spans="1:27" x14ac:dyDescent="0.25">
      <c r="B4073" t="s">
        <v>2225</v>
      </c>
      <c r="C4073" t="s">
        <v>956</v>
      </c>
      <c r="D4073" t="s">
        <v>2226</v>
      </c>
      <c r="E4073" s="29">
        <v>110</v>
      </c>
      <c r="F4073" t="s">
        <v>958</v>
      </c>
      <c r="G4073" t="s">
        <v>959</v>
      </c>
      <c r="H4073" s="30">
        <v>0</v>
      </c>
      <c r="I4073" t="s">
        <v>960</v>
      </c>
      <c r="J4073" s="31">
        <f>ROUND(E4073/I4071* H4073,5)</f>
        <v>0</v>
      </c>
      <c r="K4073" s="32"/>
    </row>
    <row r="4074" spans="1:27" x14ac:dyDescent="0.25">
      <c r="B4074" t="s">
        <v>2227</v>
      </c>
      <c r="C4074" t="s">
        <v>956</v>
      </c>
      <c r="D4074" t="s">
        <v>2228</v>
      </c>
      <c r="E4074" s="29">
        <v>140</v>
      </c>
      <c r="F4074" t="s">
        <v>958</v>
      </c>
      <c r="G4074" t="s">
        <v>959</v>
      </c>
      <c r="H4074" s="30">
        <v>0</v>
      </c>
      <c r="I4074" t="s">
        <v>960</v>
      </c>
      <c r="J4074" s="31">
        <f>ROUND(E4074/I4071* H4074,5)</f>
        <v>0</v>
      </c>
      <c r="K4074" s="32"/>
    </row>
    <row r="4075" spans="1:27" x14ac:dyDescent="0.25">
      <c r="D4075" s="33" t="s">
        <v>961</v>
      </c>
      <c r="E4075" s="32"/>
      <c r="H4075" s="32"/>
      <c r="K4075" s="30">
        <f>SUM(J4073:J4074)</f>
        <v>0</v>
      </c>
    </row>
    <row r="4076" spans="1:27" x14ac:dyDescent="0.25">
      <c r="D4076" s="33" t="s">
        <v>975</v>
      </c>
      <c r="E4076" s="32"/>
      <c r="H4076" s="32"/>
      <c r="K4076" s="34">
        <f>SUM(J4072:J4075)</f>
        <v>0</v>
      </c>
    </row>
    <row r="4077" spans="1:27" x14ac:dyDescent="0.25">
      <c r="D4077" s="33" t="s">
        <v>978</v>
      </c>
      <c r="E4077" s="32"/>
      <c r="H4077" s="32"/>
      <c r="K4077" s="34">
        <f>SUM(K4076:K4076)</f>
        <v>0</v>
      </c>
    </row>
    <row r="4079" spans="1:27" ht="45" customHeight="1" x14ac:dyDescent="0.25">
      <c r="A4079" s="25" t="s">
        <v>2229</v>
      </c>
      <c r="B4079" s="25" t="s">
        <v>235</v>
      </c>
      <c r="C4079" s="26" t="s">
        <v>38</v>
      </c>
      <c r="D4079" s="9" t="s">
        <v>236</v>
      </c>
      <c r="E4079" s="8"/>
      <c r="F4079" s="8"/>
      <c r="G4079" s="26"/>
      <c r="H4079" s="27" t="s">
        <v>953</v>
      </c>
      <c r="I4079" s="7">
        <v>1</v>
      </c>
      <c r="J4079" s="6"/>
      <c r="K4079" s="28">
        <f>ROUND(K4095,2)</f>
        <v>0</v>
      </c>
      <c r="L4079" s="26"/>
      <c r="M4079" s="26"/>
      <c r="N4079" s="26"/>
      <c r="O4079" s="26"/>
      <c r="P4079" s="26"/>
      <c r="Q4079" s="26"/>
      <c r="R4079" s="26"/>
      <c r="S4079" s="26"/>
      <c r="T4079" s="26"/>
      <c r="U4079" s="26"/>
      <c r="V4079" s="26"/>
      <c r="W4079" s="26"/>
      <c r="X4079" s="26"/>
      <c r="Y4079" s="26"/>
      <c r="Z4079" s="26"/>
      <c r="AA4079" s="26"/>
    </row>
    <row r="4080" spans="1:27" x14ac:dyDescent="0.25">
      <c r="B4080" s="22" t="s">
        <v>954</v>
      </c>
    </row>
    <row r="4081" spans="2:11" x14ac:dyDescent="0.25">
      <c r="B4081" t="s">
        <v>1660</v>
      </c>
      <c r="C4081" t="s">
        <v>956</v>
      </c>
      <c r="D4081" t="s">
        <v>1661</v>
      </c>
      <c r="E4081" s="29">
        <v>0.25</v>
      </c>
      <c r="F4081" t="s">
        <v>958</v>
      </c>
      <c r="G4081" t="s">
        <v>959</v>
      </c>
      <c r="H4081" s="30">
        <v>0</v>
      </c>
      <c r="I4081" t="s">
        <v>960</v>
      </c>
      <c r="J4081" s="31">
        <f>ROUND(E4081/I4079* H4081,5)</f>
        <v>0</v>
      </c>
      <c r="K4081" s="32"/>
    </row>
    <row r="4082" spans="2:11" x14ac:dyDescent="0.25">
      <c r="B4082" t="s">
        <v>1659</v>
      </c>
      <c r="C4082" t="s">
        <v>956</v>
      </c>
      <c r="D4082" t="s">
        <v>1400</v>
      </c>
      <c r="E4082" s="29">
        <v>0.25</v>
      </c>
      <c r="F4082" t="s">
        <v>958</v>
      </c>
      <c r="G4082" t="s">
        <v>959</v>
      </c>
      <c r="H4082" s="30">
        <v>0</v>
      </c>
      <c r="I4082" t="s">
        <v>960</v>
      </c>
      <c r="J4082" s="31">
        <f>ROUND(E4082/I4079* H4082,5)</f>
        <v>0</v>
      </c>
      <c r="K4082" s="32"/>
    </row>
    <row r="4083" spans="2:11" x14ac:dyDescent="0.25">
      <c r="D4083" s="33" t="s">
        <v>961</v>
      </c>
      <c r="E4083" s="32"/>
      <c r="H4083" s="32"/>
      <c r="K4083" s="30">
        <f>SUM(J4081:J4082)</f>
        <v>0</v>
      </c>
    </row>
    <row r="4084" spans="2:11" x14ac:dyDescent="0.25">
      <c r="B4084" s="22" t="s">
        <v>966</v>
      </c>
      <c r="E4084" s="32"/>
      <c r="H4084" s="32"/>
      <c r="K4084" s="32"/>
    </row>
    <row r="4085" spans="2:11" x14ac:dyDescent="0.25">
      <c r="B4085" t="s">
        <v>2230</v>
      </c>
      <c r="C4085" t="s">
        <v>38</v>
      </c>
      <c r="D4085" t="s">
        <v>2231</v>
      </c>
      <c r="E4085" s="29">
        <v>1.05</v>
      </c>
      <c r="G4085" t="s">
        <v>959</v>
      </c>
      <c r="H4085" s="30">
        <v>0</v>
      </c>
      <c r="I4085" t="s">
        <v>960</v>
      </c>
      <c r="J4085" s="31">
        <f t="shared" ref="J4085:J4090" si="3">ROUND(E4085* H4085,5)</f>
        <v>0</v>
      </c>
      <c r="K4085" s="32"/>
    </row>
    <row r="4086" spans="2:11" x14ac:dyDescent="0.25">
      <c r="B4086" t="s">
        <v>2232</v>
      </c>
      <c r="C4086" t="s">
        <v>38</v>
      </c>
      <c r="D4086" t="s">
        <v>2233</v>
      </c>
      <c r="E4086" s="29">
        <v>1</v>
      </c>
      <c r="G4086" t="s">
        <v>959</v>
      </c>
      <c r="H4086" s="30">
        <v>0</v>
      </c>
      <c r="I4086" t="s">
        <v>960</v>
      </c>
      <c r="J4086" s="31">
        <f t="shared" si="3"/>
        <v>0</v>
      </c>
      <c r="K4086" s="32"/>
    </row>
    <row r="4087" spans="2:11" x14ac:dyDescent="0.25">
      <c r="B4087" t="s">
        <v>2234</v>
      </c>
      <c r="C4087" t="s">
        <v>1014</v>
      </c>
      <c r="D4087" t="s">
        <v>1051</v>
      </c>
      <c r="E4087" s="29">
        <v>0.18</v>
      </c>
      <c r="G4087" t="s">
        <v>959</v>
      </c>
      <c r="H4087" s="30">
        <v>0</v>
      </c>
      <c r="I4087" t="s">
        <v>960</v>
      </c>
      <c r="J4087" s="31">
        <f t="shared" si="3"/>
        <v>0</v>
      </c>
      <c r="K4087" s="32"/>
    </row>
    <row r="4088" spans="2:11" x14ac:dyDescent="0.25">
      <c r="B4088" t="s">
        <v>2235</v>
      </c>
      <c r="C4088" t="s">
        <v>114</v>
      </c>
      <c r="D4088" t="s">
        <v>1049</v>
      </c>
      <c r="E4088" s="29">
        <v>0.53</v>
      </c>
      <c r="G4088" t="s">
        <v>959</v>
      </c>
      <c r="H4088" s="30">
        <v>0</v>
      </c>
      <c r="I4088" t="s">
        <v>960</v>
      </c>
      <c r="J4088" s="31">
        <f t="shared" si="3"/>
        <v>0</v>
      </c>
      <c r="K4088" s="32"/>
    </row>
    <row r="4089" spans="2:11" x14ac:dyDescent="0.25">
      <c r="B4089" t="s">
        <v>2236</v>
      </c>
      <c r="C4089" t="s">
        <v>80</v>
      </c>
      <c r="D4089" t="s">
        <v>1057</v>
      </c>
      <c r="E4089" s="29">
        <v>1.9</v>
      </c>
      <c r="G4089" t="s">
        <v>959</v>
      </c>
      <c r="H4089" s="30">
        <v>0</v>
      </c>
      <c r="I4089" t="s">
        <v>960</v>
      </c>
      <c r="J4089" s="31">
        <f t="shared" si="3"/>
        <v>0</v>
      </c>
      <c r="K4089" s="32"/>
    </row>
    <row r="4090" spans="2:11" x14ac:dyDescent="0.25">
      <c r="B4090" t="s">
        <v>2237</v>
      </c>
      <c r="C4090" t="s">
        <v>114</v>
      </c>
      <c r="D4090" t="s">
        <v>1055</v>
      </c>
      <c r="E4090" s="29">
        <v>0.5</v>
      </c>
      <c r="G4090" t="s">
        <v>959</v>
      </c>
      <c r="H4090" s="30">
        <v>0</v>
      </c>
      <c r="I4090" t="s">
        <v>960</v>
      </c>
      <c r="J4090" s="31">
        <f t="shared" si="3"/>
        <v>0</v>
      </c>
      <c r="K4090" s="32"/>
    </row>
    <row r="4091" spans="2:11" x14ac:dyDescent="0.25">
      <c r="D4091" s="33" t="s">
        <v>974</v>
      </c>
      <c r="E4091" s="32"/>
      <c r="H4091" s="32"/>
      <c r="K4091" s="30">
        <f>SUM(J4085:J4090)</f>
        <v>0</v>
      </c>
    </row>
    <row r="4092" spans="2:11" x14ac:dyDescent="0.25">
      <c r="E4092" s="32"/>
      <c r="H4092" s="32"/>
      <c r="K4092" s="32"/>
    </row>
    <row r="4093" spans="2:11" x14ac:dyDescent="0.25">
      <c r="D4093" s="33" t="s">
        <v>976</v>
      </c>
      <c r="E4093" s="32"/>
      <c r="H4093" s="32">
        <v>1.5</v>
      </c>
      <c r="I4093" t="s">
        <v>977</v>
      </c>
      <c r="J4093">
        <f>ROUND(H4093/100*K4083,5)</f>
        <v>0</v>
      </c>
      <c r="K4093" s="32"/>
    </row>
    <row r="4094" spans="2:11" x14ac:dyDescent="0.25">
      <c r="D4094" s="33" t="s">
        <v>975</v>
      </c>
      <c r="E4094" s="32"/>
      <c r="H4094" s="32"/>
      <c r="K4094" s="34">
        <f>SUM(J4080:J4093)</f>
        <v>0</v>
      </c>
    </row>
    <row r="4095" spans="2:11" x14ac:dyDescent="0.25">
      <c r="D4095" s="33" t="s">
        <v>978</v>
      </c>
      <c r="E4095" s="32"/>
      <c r="H4095" s="32"/>
      <c r="K4095" s="34">
        <f>SUM(K4094:K4094)</f>
        <v>0</v>
      </c>
    </row>
    <row r="4097" spans="1:27" ht="45" customHeight="1" x14ac:dyDescent="0.25">
      <c r="A4097" s="25" t="s">
        <v>2238</v>
      </c>
      <c r="B4097" s="25" t="s">
        <v>237</v>
      </c>
      <c r="C4097" s="26" t="s">
        <v>17</v>
      </c>
      <c r="D4097" s="9" t="s">
        <v>238</v>
      </c>
      <c r="E4097" s="8"/>
      <c r="F4097" s="8"/>
      <c r="G4097" s="26"/>
      <c r="H4097" s="27" t="s">
        <v>953</v>
      </c>
      <c r="I4097" s="7">
        <v>1</v>
      </c>
      <c r="J4097" s="6"/>
      <c r="K4097" s="28">
        <f>ROUND(K4108,2)</f>
        <v>0</v>
      </c>
      <c r="L4097" s="26"/>
      <c r="M4097" s="26"/>
      <c r="N4097" s="26"/>
      <c r="O4097" s="26"/>
      <c r="P4097" s="26"/>
      <c r="Q4097" s="26"/>
      <c r="R4097" s="26"/>
      <c r="S4097" s="26"/>
      <c r="T4097" s="26"/>
      <c r="U4097" s="26"/>
      <c r="V4097" s="26"/>
      <c r="W4097" s="26"/>
      <c r="X4097" s="26"/>
      <c r="Y4097" s="26"/>
      <c r="Z4097" s="26"/>
      <c r="AA4097" s="26"/>
    </row>
    <row r="4098" spans="1:27" x14ac:dyDescent="0.25">
      <c r="B4098" s="22" t="s">
        <v>954</v>
      </c>
    </row>
    <row r="4099" spans="1:27" x14ac:dyDescent="0.25">
      <c r="B4099" t="s">
        <v>1660</v>
      </c>
      <c r="C4099" t="s">
        <v>956</v>
      </c>
      <c r="D4099" t="s">
        <v>1661</v>
      </c>
      <c r="E4099" s="29">
        <v>1.5</v>
      </c>
      <c r="F4099" t="s">
        <v>958</v>
      </c>
      <c r="G4099" t="s">
        <v>959</v>
      </c>
      <c r="H4099" s="30">
        <v>0</v>
      </c>
      <c r="I4099" t="s">
        <v>960</v>
      </c>
      <c r="J4099" s="31">
        <f>ROUND(E4099/I4097* H4099,5)</f>
        <v>0</v>
      </c>
      <c r="K4099" s="32"/>
    </row>
    <row r="4100" spans="1:27" x14ac:dyDescent="0.25">
      <c r="B4100" t="s">
        <v>1659</v>
      </c>
      <c r="C4100" t="s">
        <v>956</v>
      </c>
      <c r="D4100" t="s">
        <v>1400</v>
      </c>
      <c r="E4100" s="29">
        <v>1.5</v>
      </c>
      <c r="F4100" t="s">
        <v>958</v>
      </c>
      <c r="G4100" t="s">
        <v>959</v>
      </c>
      <c r="H4100" s="30">
        <v>0</v>
      </c>
      <c r="I4100" t="s">
        <v>960</v>
      </c>
      <c r="J4100" s="31">
        <f>ROUND(E4100/I4097* H4100,5)</f>
        <v>0</v>
      </c>
      <c r="K4100" s="32"/>
    </row>
    <row r="4101" spans="1:27" x14ac:dyDescent="0.25">
      <c r="D4101" s="33" t="s">
        <v>961</v>
      </c>
      <c r="E4101" s="32"/>
      <c r="H4101" s="32"/>
      <c r="K4101" s="30">
        <f>SUM(J4099:J4100)</f>
        <v>0</v>
      </c>
    </row>
    <row r="4102" spans="1:27" x14ac:dyDescent="0.25">
      <c r="B4102" s="22" t="s">
        <v>966</v>
      </c>
      <c r="E4102" s="32"/>
      <c r="H4102" s="32"/>
      <c r="K4102" s="32"/>
    </row>
    <row r="4103" spans="1:27" ht="90" x14ac:dyDescent="0.25">
      <c r="B4103" t="s">
        <v>2239</v>
      </c>
      <c r="C4103" t="s">
        <v>17</v>
      </c>
      <c r="D4103" s="35" t="s">
        <v>2240</v>
      </c>
      <c r="E4103" s="29">
        <v>1</v>
      </c>
      <c r="G4103" t="s">
        <v>959</v>
      </c>
      <c r="H4103" s="30">
        <v>0</v>
      </c>
      <c r="I4103" t="s">
        <v>960</v>
      </c>
      <c r="J4103" s="31">
        <f>ROUND(E4103* H4103,5)</f>
        <v>0</v>
      </c>
      <c r="K4103" s="32"/>
    </row>
    <row r="4104" spans="1:27" x14ac:dyDescent="0.25">
      <c r="D4104" s="33" t="s">
        <v>974</v>
      </c>
      <c r="E4104" s="32"/>
      <c r="H4104" s="32"/>
      <c r="K4104" s="30">
        <f>SUM(J4103:J4103)</f>
        <v>0</v>
      </c>
    </row>
    <row r="4105" spans="1:27" x14ac:dyDescent="0.25">
      <c r="E4105" s="32"/>
      <c r="H4105" s="32"/>
      <c r="K4105" s="32"/>
    </row>
    <row r="4106" spans="1:27" x14ac:dyDescent="0.25">
      <c r="D4106" s="33" t="s">
        <v>976</v>
      </c>
      <c r="E4106" s="32"/>
      <c r="H4106" s="32">
        <v>1.5</v>
      </c>
      <c r="I4106" t="s">
        <v>977</v>
      </c>
      <c r="J4106">
        <f>ROUND(H4106/100*K4101,5)</f>
        <v>0</v>
      </c>
      <c r="K4106" s="32"/>
    </row>
    <row r="4107" spans="1:27" x14ac:dyDescent="0.25">
      <c r="D4107" s="33" t="s">
        <v>975</v>
      </c>
      <c r="E4107" s="32"/>
      <c r="H4107" s="32"/>
      <c r="K4107" s="34">
        <f>SUM(J4098:J4106)</f>
        <v>0</v>
      </c>
    </row>
    <row r="4108" spans="1:27" x14ac:dyDescent="0.25">
      <c r="D4108" s="33" t="s">
        <v>978</v>
      </c>
      <c r="E4108" s="32"/>
      <c r="H4108" s="32"/>
      <c r="K4108" s="34">
        <f>SUM(K4107:K4107)</f>
        <v>0</v>
      </c>
    </row>
    <row r="4110" spans="1:27" ht="45" customHeight="1" x14ac:dyDescent="0.25">
      <c r="A4110" s="25" t="s">
        <v>2241</v>
      </c>
      <c r="B4110" s="25" t="s">
        <v>184</v>
      </c>
      <c r="C4110" s="26" t="s">
        <v>38</v>
      </c>
      <c r="D4110" s="9" t="s">
        <v>185</v>
      </c>
      <c r="E4110" s="8"/>
      <c r="F4110" s="8"/>
      <c r="G4110" s="26"/>
      <c r="H4110" s="27" t="s">
        <v>953</v>
      </c>
      <c r="I4110" s="7">
        <v>1</v>
      </c>
      <c r="J4110" s="6"/>
      <c r="K4110" s="28">
        <f>ROUND(K4121,2)</f>
        <v>0</v>
      </c>
      <c r="L4110" s="26"/>
      <c r="M4110" s="26"/>
      <c r="N4110" s="26"/>
      <c r="O4110" s="26"/>
      <c r="P4110" s="26"/>
      <c r="Q4110" s="26"/>
      <c r="R4110" s="26"/>
      <c r="S4110" s="26"/>
      <c r="T4110" s="26"/>
      <c r="U4110" s="26"/>
      <c r="V4110" s="26"/>
      <c r="W4110" s="26"/>
      <c r="X4110" s="26"/>
      <c r="Y4110" s="26"/>
      <c r="Z4110" s="26"/>
      <c r="AA4110" s="26"/>
    </row>
    <row r="4111" spans="1:27" x14ac:dyDescent="0.25">
      <c r="B4111" s="22" t="s">
        <v>954</v>
      </c>
    </row>
    <row r="4112" spans="1:27" x14ac:dyDescent="0.25">
      <c r="B4112" t="s">
        <v>2242</v>
      </c>
      <c r="C4112" t="s">
        <v>956</v>
      </c>
      <c r="D4112" t="s">
        <v>1459</v>
      </c>
      <c r="E4112" s="29">
        <v>1.4999999999999999E-2</v>
      </c>
      <c r="F4112" t="s">
        <v>958</v>
      </c>
      <c r="G4112" t="s">
        <v>959</v>
      </c>
      <c r="H4112" s="30">
        <v>0</v>
      </c>
      <c r="I4112" t="s">
        <v>960</v>
      </c>
      <c r="J4112" s="31">
        <f>ROUND(E4112/I4110* H4112,5)</f>
        <v>0</v>
      </c>
      <c r="K4112" s="32"/>
    </row>
    <row r="4113" spans="1:27" x14ac:dyDescent="0.25">
      <c r="B4113" t="s">
        <v>2243</v>
      </c>
      <c r="C4113" t="s">
        <v>956</v>
      </c>
      <c r="D4113" t="s">
        <v>1461</v>
      </c>
      <c r="E4113" s="29">
        <v>0.125</v>
      </c>
      <c r="F4113" t="s">
        <v>958</v>
      </c>
      <c r="G4113" t="s">
        <v>959</v>
      </c>
      <c r="H4113" s="30">
        <v>0</v>
      </c>
      <c r="I4113" t="s">
        <v>960</v>
      </c>
      <c r="J4113" s="31">
        <f>ROUND(E4113/I4110* H4113,5)</f>
        <v>0</v>
      </c>
      <c r="K4113" s="32"/>
    </row>
    <row r="4114" spans="1:27" x14ac:dyDescent="0.25">
      <c r="D4114" s="33" t="s">
        <v>961</v>
      </c>
      <c r="E4114" s="32"/>
      <c r="H4114" s="32"/>
      <c r="K4114" s="30">
        <f>SUM(J4112:J4113)</f>
        <v>0</v>
      </c>
    </row>
    <row r="4115" spans="1:27" x14ac:dyDescent="0.25">
      <c r="B4115" s="22" t="s">
        <v>966</v>
      </c>
      <c r="E4115" s="32"/>
      <c r="H4115" s="32"/>
      <c r="K4115" s="32"/>
    </row>
    <row r="4116" spans="1:27" ht="180" x14ac:dyDescent="0.25">
      <c r="B4116" t="s">
        <v>2244</v>
      </c>
      <c r="C4116" t="s">
        <v>114</v>
      </c>
      <c r="D4116" s="35" t="s">
        <v>2245</v>
      </c>
      <c r="E4116" s="29">
        <v>0.7</v>
      </c>
      <c r="G4116" t="s">
        <v>959</v>
      </c>
      <c r="H4116" s="30">
        <v>0</v>
      </c>
      <c r="I4116" t="s">
        <v>960</v>
      </c>
      <c r="J4116" s="31">
        <f>ROUND(E4116* H4116,5)</f>
        <v>0</v>
      </c>
      <c r="K4116" s="32"/>
    </row>
    <row r="4117" spans="1:27" x14ac:dyDescent="0.25">
      <c r="D4117" s="33" t="s">
        <v>974</v>
      </c>
      <c r="E4117" s="32"/>
      <c r="H4117" s="32"/>
      <c r="K4117" s="30">
        <f>SUM(J4116:J4116)</f>
        <v>0</v>
      </c>
    </row>
    <row r="4118" spans="1:27" x14ac:dyDescent="0.25">
      <c r="E4118" s="32"/>
      <c r="H4118" s="32"/>
      <c r="K4118" s="32"/>
    </row>
    <row r="4119" spans="1:27" x14ac:dyDescent="0.25">
      <c r="D4119" s="33" t="s">
        <v>976</v>
      </c>
      <c r="E4119" s="32"/>
      <c r="H4119" s="32">
        <v>1.5</v>
      </c>
      <c r="I4119" t="s">
        <v>977</v>
      </c>
      <c r="J4119">
        <f>ROUND(H4119/100*K4114,5)</f>
        <v>0</v>
      </c>
      <c r="K4119" s="32"/>
    </row>
    <row r="4120" spans="1:27" x14ac:dyDescent="0.25">
      <c r="D4120" s="33" t="s">
        <v>975</v>
      </c>
      <c r="E4120" s="32"/>
      <c r="H4120" s="32"/>
      <c r="K4120" s="34">
        <f>SUM(J4111:J4119)</f>
        <v>0</v>
      </c>
    </row>
    <row r="4121" spans="1:27" x14ac:dyDescent="0.25">
      <c r="D4121" s="33" t="s">
        <v>978</v>
      </c>
      <c r="E4121" s="32"/>
      <c r="H4121" s="32"/>
      <c r="K4121" s="34">
        <f>SUM(K4120:K4120)</f>
        <v>0</v>
      </c>
    </row>
    <row r="4123" spans="1:27" ht="45" customHeight="1" x14ac:dyDescent="0.25">
      <c r="A4123" s="25" t="s">
        <v>2246</v>
      </c>
      <c r="B4123" s="25" t="s">
        <v>736</v>
      </c>
      <c r="C4123" s="26" t="s">
        <v>80</v>
      </c>
      <c r="D4123" s="9" t="s">
        <v>737</v>
      </c>
      <c r="E4123" s="8"/>
      <c r="F4123" s="8"/>
      <c r="G4123" s="26"/>
      <c r="H4123" s="27" t="s">
        <v>953</v>
      </c>
      <c r="I4123" s="7">
        <v>1</v>
      </c>
      <c r="J4123" s="6"/>
      <c r="K4123" s="28">
        <f>ROUND(K4135,2)</f>
        <v>0</v>
      </c>
      <c r="L4123" s="26"/>
      <c r="M4123" s="26"/>
      <c r="N4123" s="26"/>
      <c r="O4123" s="26"/>
      <c r="P4123" s="26"/>
      <c r="Q4123" s="26"/>
      <c r="R4123" s="26"/>
      <c r="S4123" s="26"/>
      <c r="T4123" s="26"/>
      <c r="U4123" s="26"/>
      <c r="V4123" s="26"/>
      <c r="W4123" s="26"/>
      <c r="X4123" s="26"/>
      <c r="Y4123" s="26"/>
      <c r="Z4123" s="26"/>
      <c r="AA4123" s="26"/>
    </row>
    <row r="4124" spans="1:27" x14ac:dyDescent="0.25">
      <c r="B4124" s="22" t="s">
        <v>954</v>
      </c>
    </row>
    <row r="4125" spans="1:27" x14ac:dyDescent="0.25">
      <c r="B4125" t="s">
        <v>2242</v>
      </c>
      <c r="C4125" t="s">
        <v>956</v>
      </c>
      <c r="D4125" t="s">
        <v>1459</v>
      </c>
      <c r="E4125" s="29">
        <v>0.02</v>
      </c>
      <c r="F4125" t="s">
        <v>958</v>
      </c>
      <c r="G4125" t="s">
        <v>959</v>
      </c>
      <c r="H4125" s="30">
        <v>0</v>
      </c>
      <c r="I4125" t="s">
        <v>960</v>
      </c>
      <c r="J4125" s="31">
        <f>ROUND(E4125/I4123* H4125,5)</f>
        <v>0</v>
      </c>
      <c r="K4125" s="32"/>
    </row>
    <row r="4126" spans="1:27" x14ac:dyDescent="0.25">
      <c r="B4126" t="s">
        <v>2243</v>
      </c>
      <c r="C4126" t="s">
        <v>956</v>
      </c>
      <c r="D4126" t="s">
        <v>1461</v>
      </c>
      <c r="E4126" s="29">
        <v>0.17499999999999999</v>
      </c>
      <c r="F4126" t="s">
        <v>958</v>
      </c>
      <c r="G4126" t="s">
        <v>959</v>
      </c>
      <c r="H4126" s="30">
        <v>0</v>
      </c>
      <c r="I4126" t="s">
        <v>960</v>
      </c>
      <c r="J4126" s="31">
        <f>ROUND(E4126/I4123* H4126,5)</f>
        <v>0</v>
      </c>
      <c r="K4126" s="32"/>
    </row>
    <row r="4127" spans="1:27" x14ac:dyDescent="0.25">
      <c r="D4127" s="33" t="s">
        <v>961</v>
      </c>
      <c r="E4127" s="32"/>
      <c r="H4127" s="32"/>
      <c r="K4127" s="30">
        <f>SUM(J4125:J4126)</f>
        <v>0</v>
      </c>
    </row>
    <row r="4128" spans="1:27" x14ac:dyDescent="0.25">
      <c r="B4128" s="22" t="s">
        <v>966</v>
      </c>
      <c r="E4128" s="32"/>
      <c r="H4128" s="32"/>
      <c r="K4128" s="32"/>
    </row>
    <row r="4129" spans="1:27" x14ac:dyDescent="0.25">
      <c r="B4129" t="s">
        <v>2247</v>
      </c>
      <c r="C4129" t="s">
        <v>114</v>
      </c>
      <c r="D4129" t="s">
        <v>1469</v>
      </c>
      <c r="E4129" s="29">
        <v>5.0999999999999997E-2</v>
      </c>
      <c r="G4129" t="s">
        <v>959</v>
      </c>
      <c r="H4129" s="30">
        <v>0</v>
      </c>
      <c r="I4129" t="s">
        <v>960</v>
      </c>
      <c r="J4129" s="31">
        <f>ROUND(E4129* H4129,5)</f>
        <v>0</v>
      </c>
      <c r="K4129" s="32"/>
    </row>
    <row r="4130" spans="1:27" x14ac:dyDescent="0.25">
      <c r="B4130" t="s">
        <v>2248</v>
      </c>
      <c r="C4130" t="s">
        <v>114</v>
      </c>
      <c r="D4130" t="s">
        <v>2249</v>
      </c>
      <c r="E4130" s="29">
        <v>4.0800000000000003E-2</v>
      </c>
      <c r="G4130" t="s">
        <v>959</v>
      </c>
      <c r="H4130" s="30">
        <v>0</v>
      </c>
      <c r="I4130" t="s">
        <v>960</v>
      </c>
      <c r="J4130" s="31">
        <f>ROUND(E4130* H4130,5)</f>
        <v>0</v>
      </c>
      <c r="K4130" s="32"/>
    </row>
    <row r="4131" spans="1:27" x14ac:dyDescent="0.25">
      <c r="D4131" s="33" t="s">
        <v>974</v>
      </c>
      <c r="E4131" s="32"/>
      <c r="H4131" s="32"/>
      <c r="K4131" s="30">
        <f>SUM(J4129:J4130)</f>
        <v>0</v>
      </c>
    </row>
    <row r="4132" spans="1:27" x14ac:dyDescent="0.25">
      <c r="E4132" s="32"/>
      <c r="H4132" s="32"/>
      <c r="K4132" s="32"/>
    </row>
    <row r="4133" spans="1:27" x14ac:dyDescent="0.25">
      <c r="D4133" s="33" t="s">
        <v>976</v>
      </c>
      <c r="E4133" s="32"/>
      <c r="H4133" s="32">
        <v>1.5</v>
      </c>
      <c r="I4133" t="s">
        <v>977</v>
      </c>
      <c r="J4133">
        <f>ROUND(H4133/100*K4127,5)</f>
        <v>0</v>
      </c>
      <c r="K4133" s="32"/>
    </row>
    <row r="4134" spans="1:27" x14ac:dyDescent="0.25">
      <c r="D4134" s="33" t="s">
        <v>975</v>
      </c>
      <c r="E4134" s="32"/>
      <c r="H4134" s="32"/>
      <c r="K4134" s="34">
        <f>SUM(J4124:J4133)</f>
        <v>0</v>
      </c>
    </row>
    <row r="4135" spans="1:27" x14ac:dyDescent="0.25">
      <c r="D4135" s="33" t="s">
        <v>978</v>
      </c>
      <c r="E4135" s="32"/>
      <c r="H4135" s="32"/>
      <c r="K4135" s="34">
        <f>SUM(K4134:K4134)</f>
        <v>0</v>
      </c>
    </row>
    <row r="4137" spans="1:27" ht="45" customHeight="1" x14ac:dyDescent="0.25">
      <c r="A4137" s="25" t="s">
        <v>2250</v>
      </c>
      <c r="B4137" s="25" t="s">
        <v>67</v>
      </c>
      <c r="C4137" s="26" t="s">
        <v>17</v>
      </c>
      <c r="D4137" s="9" t="s">
        <v>68</v>
      </c>
      <c r="E4137" s="8"/>
      <c r="F4137" s="8"/>
      <c r="G4137" s="26"/>
      <c r="H4137" s="27" t="s">
        <v>953</v>
      </c>
      <c r="I4137" s="7">
        <v>1</v>
      </c>
      <c r="J4137" s="6"/>
      <c r="K4137" s="28">
        <v>0</v>
      </c>
      <c r="L4137" s="26"/>
      <c r="M4137" s="26"/>
      <c r="N4137" s="26"/>
      <c r="O4137" s="26"/>
      <c r="P4137" s="26"/>
      <c r="Q4137" s="26"/>
      <c r="R4137" s="26"/>
      <c r="S4137" s="26"/>
      <c r="T4137" s="26"/>
      <c r="U4137" s="26"/>
      <c r="V4137" s="26"/>
      <c r="W4137" s="26"/>
      <c r="X4137" s="26"/>
      <c r="Y4137" s="26"/>
      <c r="Z4137" s="26"/>
      <c r="AA4137" s="26"/>
    </row>
    <row r="4138" spans="1:27" ht="45" customHeight="1" x14ac:dyDescent="0.25">
      <c r="A4138" s="25" t="s">
        <v>2251</v>
      </c>
      <c r="B4138" s="25" t="s">
        <v>71</v>
      </c>
      <c r="C4138" s="26" t="s">
        <v>17</v>
      </c>
      <c r="D4138" s="9" t="s">
        <v>72</v>
      </c>
      <c r="E4138" s="8"/>
      <c r="F4138" s="8"/>
      <c r="G4138" s="26"/>
      <c r="H4138" s="27" t="s">
        <v>953</v>
      </c>
      <c r="I4138" s="7">
        <v>1</v>
      </c>
      <c r="J4138" s="6"/>
      <c r="K4138" s="28">
        <v>0</v>
      </c>
      <c r="L4138" s="26"/>
      <c r="M4138" s="26"/>
      <c r="N4138" s="26"/>
      <c r="O4138" s="26"/>
      <c r="P4138" s="26"/>
      <c r="Q4138" s="26"/>
      <c r="R4138" s="26"/>
      <c r="S4138" s="26"/>
      <c r="T4138" s="26"/>
      <c r="U4138" s="26"/>
      <c r="V4138" s="26"/>
      <c r="W4138" s="26"/>
      <c r="X4138" s="26"/>
      <c r="Y4138" s="26"/>
      <c r="Z4138" s="26"/>
      <c r="AA4138" s="26"/>
    </row>
    <row r="4139" spans="1:27" ht="45" customHeight="1" x14ac:dyDescent="0.25">
      <c r="A4139" s="25" t="s">
        <v>2252</v>
      </c>
      <c r="B4139" s="25" t="s">
        <v>75</v>
      </c>
      <c r="C4139" s="26" t="s">
        <v>17</v>
      </c>
      <c r="D4139" s="9" t="s">
        <v>76</v>
      </c>
      <c r="E4139" s="8"/>
      <c r="F4139" s="8"/>
      <c r="G4139" s="26"/>
      <c r="H4139" s="27" t="s">
        <v>953</v>
      </c>
      <c r="I4139" s="7">
        <v>1</v>
      </c>
      <c r="J4139" s="6"/>
      <c r="K4139" s="28">
        <v>0</v>
      </c>
      <c r="L4139" s="26"/>
      <c r="M4139" s="26"/>
      <c r="N4139" s="26"/>
      <c r="O4139" s="26"/>
      <c r="P4139" s="26"/>
      <c r="Q4139" s="26"/>
      <c r="R4139" s="26"/>
      <c r="S4139" s="26"/>
      <c r="T4139" s="26"/>
      <c r="U4139" s="26"/>
      <c r="V4139" s="26"/>
      <c r="W4139" s="26"/>
      <c r="X4139" s="26"/>
      <c r="Y4139" s="26"/>
      <c r="Z4139" s="26"/>
      <c r="AA4139" s="26"/>
    </row>
    <row r="4140" spans="1:27" ht="45" customHeight="1" x14ac:dyDescent="0.25">
      <c r="A4140" s="25" t="s">
        <v>2253</v>
      </c>
      <c r="B4140" s="25" t="s">
        <v>882</v>
      </c>
      <c r="C4140" s="26" t="s">
        <v>17</v>
      </c>
      <c r="D4140" s="9" t="s">
        <v>883</v>
      </c>
      <c r="E4140" s="8"/>
      <c r="F4140" s="8"/>
      <c r="G4140" s="26"/>
      <c r="H4140" s="27" t="s">
        <v>953</v>
      </c>
      <c r="I4140" s="7">
        <v>1</v>
      </c>
      <c r="J4140" s="6"/>
      <c r="K4140" s="28">
        <f>ROUND(K4151,2)</f>
        <v>0</v>
      </c>
      <c r="L4140" s="26"/>
      <c r="M4140" s="26"/>
      <c r="N4140" s="26"/>
      <c r="O4140" s="26"/>
      <c r="P4140" s="26"/>
      <c r="Q4140" s="26"/>
      <c r="R4140" s="26"/>
      <c r="S4140" s="26"/>
      <c r="T4140" s="26"/>
      <c r="U4140" s="26"/>
      <c r="V4140" s="26"/>
      <c r="W4140" s="26"/>
      <c r="X4140" s="26"/>
      <c r="Y4140" s="26"/>
      <c r="Z4140" s="26"/>
      <c r="AA4140" s="26"/>
    </row>
    <row r="4141" spans="1:27" x14ac:dyDescent="0.25">
      <c r="B4141" s="22" t="s">
        <v>954</v>
      </c>
    </row>
    <row r="4142" spans="1:27" x14ac:dyDescent="0.25">
      <c r="B4142" t="s">
        <v>2143</v>
      </c>
      <c r="C4142" t="s">
        <v>956</v>
      </c>
      <c r="D4142" t="s">
        <v>1008</v>
      </c>
      <c r="E4142" s="29">
        <v>0.1</v>
      </c>
      <c r="F4142" t="s">
        <v>958</v>
      </c>
      <c r="G4142" t="s">
        <v>959</v>
      </c>
      <c r="H4142" s="30">
        <v>0</v>
      </c>
      <c r="I4142" t="s">
        <v>960</v>
      </c>
      <c r="J4142" s="31">
        <f>ROUND(E4142/I4140* H4142,5)</f>
        <v>0</v>
      </c>
      <c r="K4142" s="32"/>
    </row>
    <row r="4143" spans="1:27" x14ac:dyDescent="0.25">
      <c r="B4143" t="s">
        <v>2144</v>
      </c>
      <c r="C4143" t="s">
        <v>956</v>
      </c>
      <c r="D4143" t="s">
        <v>1006</v>
      </c>
      <c r="E4143" s="29">
        <v>0.1</v>
      </c>
      <c r="F4143" t="s">
        <v>958</v>
      </c>
      <c r="G4143" t="s">
        <v>959</v>
      </c>
      <c r="H4143" s="30">
        <v>0</v>
      </c>
      <c r="I4143" t="s">
        <v>960</v>
      </c>
      <c r="J4143" s="31">
        <f>ROUND(E4143/I4140* H4143,5)</f>
        <v>0</v>
      </c>
      <c r="K4143" s="32"/>
    </row>
    <row r="4144" spans="1:27" x14ac:dyDescent="0.25">
      <c r="D4144" s="33" t="s">
        <v>961</v>
      </c>
      <c r="E4144" s="32"/>
      <c r="H4144" s="32"/>
      <c r="K4144" s="30">
        <f>SUM(J4142:J4143)</f>
        <v>0</v>
      </c>
    </row>
    <row r="4145" spans="1:27" x14ac:dyDescent="0.25">
      <c r="B4145" s="22" t="s">
        <v>966</v>
      </c>
      <c r="E4145" s="32"/>
      <c r="H4145" s="32"/>
      <c r="K4145" s="32"/>
    </row>
    <row r="4146" spans="1:27" x14ac:dyDescent="0.25">
      <c r="B4146" t="s">
        <v>2254</v>
      </c>
      <c r="C4146" t="s">
        <v>17</v>
      </c>
      <c r="D4146" t="s">
        <v>2255</v>
      </c>
      <c r="E4146" s="29">
        <v>1</v>
      </c>
      <c r="G4146" t="s">
        <v>959</v>
      </c>
      <c r="H4146" s="30">
        <v>0</v>
      </c>
      <c r="I4146" t="s">
        <v>960</v>
      </c>
      <c r="J4146" s="31">
        <f>ROUND(E4146* H4146,5)</f>
        <v>0</v>
      </c>
      <c r="K4146" s="32"/>
    </row>
    <row r="4147" spans="1:27" x14ac:dyDescent="0.25">
      <c r="D4147" s="33" t="s">
        <v>974</v>
      </c>
      <c r="E4147" s="32"/>
      <c r="H4147" s="32"/>
      <c r="K4147" s="30">
        <f>SUM(J4146:J4146)</f>
        <v>0</v>
      </c>
    </row>
    <row r="4148" spans="1:27" x14ac:dyDescent="0.25">
      <c r="E4148" s="32"/>
      <c r="H4148" s="32"/>
      <c r="K4148" s="32"/>
    </row>
    <row r="4149" spans="1:27" x14ac:dyDescent="0.25">
      <c r="D4149" s="33" t="s">
        <v>976</v>
      </c>
      <c r="E4149" s="32"/>
      <c r="H4149" s="32">
        <v>2.5</v>
      </c>
      <c r="I4149" t="s">
        <v>977</v>
      </c>
      <c r="J4149">
        <f>ROUND(H4149/100*K4144,5)</f>
        <v>0</v>
      </c>
      <c r="K4149" s="32"/>
    </row>
    <row r="4150" spans="1:27" x14ac:dyDescent="0.25">
      <c r="D4150" s="33" t="s">
        <v>975</v>
      </c>
      <c r="E4150" s="32"/>
      <c r="H4150" s="32"/>
      <c r="K4150" s="34">
        <f>SUM(J4141:J4149)</f>
        <v>0</v>
      </c>
    </row>
    <row r="4151" spans="1:27" x14ac:dyDescent="0.25">
      <c r="D4151" s="33" t="s">
        <v>978</v>
      </c>
      <c r="E4151" s="32"/>
      <c r="H4151" s="32"/>
      <c r="K4151" s="34">
        <f>SUM(K4150:K4150)</f>
        <v>0</v>
      </c>
    </row>
    <row r="4153" spans="1:27" ht="45" customHeight="1" x14ac:dyDescent="0.25">
      <c r="A4153" s="25" t="s">
        <v>2256</v>
      </c>
      <c r="B4153" s="25" t="s">
        <v>742</v>
      </c>
      <c r="C4153" s="26" t="s">
        <v>17</v>
      </c>
      <c r="D4153" s="9" t="s">
        <v>743</v>
      </c>
      <c r="E4153" s="8"/>
      <c r="F4153" s="8"/>
      <c r="G4153" s="26"/>
      <c r="H4153" s="27" t="s">
        <v>953</v>
      </c>
      <c r="I4153" s="7">
        <v>1</v>
      </c>
      <c r="J4153" s="6"/>
      <c r="K4153" s="28">
        <f>ROUND(K4164,2)</f>
        <v>0</v>
      </c>
      <c r="L4153" s="26"/>
      <c r="M4153" s="26"/>
      <c r="N4153" s="26"/>
      <c r="O4153" s="26"/>
      <c r="P4153" s="26"/>
      <c r="Q4153" s="26"/>
      <c r="R4153" s="26"/>
      <c r="S4153" s="26"/>
      <c r="T4153" s="26"/>
      <c r="U4153" s="26"/>
      <c r="V4153" s="26"/>
      <c r="W4153" s="26"/>
      <c r="X4153" s="26"/>
      <c r="Y4153" s="26"/>
      <c r="Z4153" s="26"/>
      <c r="AA4153" s="26"/>
    </row>
    <row r="4154" spans="1:27" x14ac:dyDescent="0.25">
      <c r="B4154" s="22" t="s">
        <v>954</v>
      </c>
    </row>
    <row r="4155" spans="1:27" x14ac:dyDescent="0.25">
      <c r="B4155" t="s">
        <v>2257</v>
      </c>
      <c r="C4155" t="s">
        <v>956</v>
      </c>
      <c r="D4155" t="s">
        <v>1317</v>
      </c>
      <c r="E4155" s="29">
        <v>7.4999999999999997E-2</v>
      </c>
      <c r="F4155" t="s">
        <v>958</v>
      </c>
      <c r="G4155" t="s">
        <v>959</v>
      </c>
      <c r="H4155" s="30">
        <v>0</v>
      </c>
      <c r="I4155" t="s">
        <v>960</v>
      </c>
      <c r="J4155" s="31">
        <f>ROUND(E4155/I4153* H4155,5)</f>
        <v>0</v>
      </c>
      <c r="K4155" s="32"/>
    </row>
    <row r="4156" spans="1:27" x14ac:dyDescent="0.25">
      <c r="B4156" t="s">
        <v>2258</v>
      </c>
      <c r="C4156" t="s">
        <v>956</v>
      </c>
      <c r="D4156" t="s">
        <v>1315</v>
      </c>
      <c r="E4156" s="29">
        <v>0.3</v>
      </c>
      <c r="F4156" t="s">
        <v>958</v>
      </c>
      <c r="G4156" t="s">
        <v>959</v>
      </c>
      <c r="H4156" s="30">
        <v>0</v>
      </c>
      <c r="I4156" t="s">
        <v>960</v>
      </c>
      <c r="J4156" s="31">
        <f>ROUND(E4156/I4153* H4156,5)</f>
        <v>0</v>
      </c>
      <c r="K4156" s="32"/>
    </row>
    <row r="4157" spans="1:27" x14ac:dyDescent="0.25">
      <c r="D4157" s="33" t="s">
        <v>961</v>
      </c>
      <c r="E4157" s="32"/>
      <c r="H4157" s="32"/>
      <c r="K4157" s="30">
        <f>SUM(J4155:J4156)</f>
        <v>0</v>
      </c>
    </row>
    <row r="4158" spans="1:27" x14ac:dyDescent="0.25">
      <c r="B4158" s="22" t="s">
        <v>966</v>
      </c>
      <c r="E4158" s="32"/>
      <c r="H4158" s="32"/>
      <c r="K4158" s="32"/>
    </row>
    <row r="4159" spans="1:27" x14ac:dyDescent="0.25">
      <c r="B4159" t="s">
        <v>2259</v>
      </c>
      <c r="C4159" t="s">
        <v>17</v>
      </c>
      <c r="D4159" t="s">
        <v>2260</v>
      </c>
      <c r="E4159" s="29">
        <v>1</v>
      </c>
      <c r="G4159" t="s">
        <v>959</v>
      </c>
      <c r="H4159" s="30">
        <v>0</v>
      </c>
      <c r="I4159" t="s">
        <v>960</v>
      </c>
      <c r="J4159" s="31">
        <f>ROUND(E4159* H4159,5)</f>
        <v>0</v>
      </c>
      <c r="K4159" s="32"/>
    </row>
    <row r="4160" spans="1:27" x14ac:dyDescent="0.25">
      <c r="D4160" s="33" t="s">
        <v>974</v>
      </c>
      <c r="E4160" s="32"/>
      <c r="H4160" s="32"/>
      <c r="K4160" s="30">
        <f>SUM(J4159:J4159)</f>
        <v>0</v>
      </c>
    </row>
    <row r="4161" spans="1:27" x14ac:dyDescent="0.25">
      <c r="E4161" s="32"/>
      <c r="H4161" s="32"/>
      <c r="K4161" s="32"/>
    </row>
    <row r="4162" spans="1:27" x14ac:dyDescent="0.25">
      <c r="D4162" s="33" t="s">
        <v>976</v>
      </c>
      <c r="E4162" s="32"/>
      <c r="H4162" s="32">
        <v>1.5</v>
      </c>
      <c r="I4162" t="s">
        <v>977</v>
      </c>
      <c r="J4162">
        <f>ROUND(H4162/100*K4157,5)</f>
        <v>0</v>
      </c>
      <c r="K4162" s="32"/>
    </row>
    <row r="4163" spans="1:27" x14ac:dyDescent="0.25">
      <c r="D4163" s="33" t="s">
        <v>975</v>
      </c>
      <c r="E4163" s="32"/>
      <c r="H4163" s="32"/>
      <c r="K4163" s="34">
        <f>SUM(J4154:J4162)</f>
        <v>0</v>
      </c>
    </row>
    <row r="4164" spans="1:27" x14ac:dyDescent="0.25">
      <c r="D4164" s="33" t="s">
        <v>978</v>
      </c>
      <c r="E4164" s="32"/>
      <c r="H4164" s="32"/>
      <c r="K4164" s="34">
        <f>SUM(K4163:K4163)</f>
        <v>0</v>
      </c>
    </row>
    <row r="4166" spans="1:27" ht="45" customHeight="1" x14ac:dyDescent="0.25">
      <c r="A4166" s="25" t="s">
        <v>2261</v>
      </c>
      <c r="B4166" s="25" t="s">
        <v>732</v>
      </c>
      <c r="C4166" s="26" t="s">
        <v>80</v>
      </c>
      <c r="D4166" s="9" t="s">
        <v>733</v>
      </c>
      <c r="E4166" s="8"/>
      <c r="F4166" s="8"/>
      <c r="G4166" s="26"/>
      <c r="H4166" s="27" t="s">
        <v>953</v>
      </c>
      <c r="I4166" s="7">
        <v>1</v>
      </c>
      <c r="J4166" s="6"/>
      <c r="K4166" s="28">
        <f>ROUND(K4180,2)</f>
        <v>0</v>
      </c>
      <c r="L4166" s="26"/>
      <c r="M4166" s="26"/>
      <c r="N4166" s="26"/>
      <c r="O4166" s="26"/>
      <c r="P4166" s="26"/>
      <c r="Q4166" s="26"/>
      <c r="R4166" s="26"/>
      <c r="S4166" s="26"/>
      <c r="T4166" s="26"/>
      <c r="U4166" s="26"/>
      <c r="V4166" s="26"/>
      <c r="W4166" s="26"/>
      <c r="X4166" s="26"/>
      <c r="Y4166" s="26"/>
      <c r="Z4166" s="26"/>
      <c r="AA4166" s="26"/>
    </row>
    <row r="4167" spans="1:27" x14ac:dyDescent="0.25">
      <c r="B4167" s="22" t="s">
        <v>954</v>
      </c>
    </row>
    <row r="4168" spans="1:27" x14ac:dyDescent="0.25">
      <c r="B4168" t="s">
        <v>2144</v>
      </c>
      <c r="C4168" t="s">
        <v>956</v>
      </c>
      <c r="D4168" t="s">
        <v>1006</v>
      </c>
      <c r="E4168" s="29">
        <v>0.32</v>
      </c>
      <c r="F4168" t="s">
        <v>958</v>
      </c>
      <c r="G4168" t="s">
        <v>959</v>
      </c>
      <c r="H4168" s="30">
        <v>0</v>
      </c>
      <c r="I4168" t="s">
        <v>960</v>
      </c>
      <c r="J4168" s="31">
        <f>ROUND(E4168/I4166* H4168,5)</f>
        <v>0</v>
      </c>
      <c r="K4168" s="32"/>
    </row>
    <row r="4169" spans="1:27" x14ac:dyDescent="0.25">
      <c r="B4169" t="s">
        <v>2143</v>
      </c>
      <c r="C4169" t="s">
        <v>956</v>
      </c>
      <c r="D4169" t="s">
        <v>1008</v>
      </c>
      <c r="E4169" s="29">
        <v>0.32</v>
      </c>
      <c r="F4169" t="s">
        <v>958</v>
      </c>
      <c r="G4169" t="s">
        <v>959</v>
      </c>
      <c r="H4169" s="30">
        <v>0</v>
      </c>
      <c r="I4169" t="s">
        <v>960</v>
      </c>
      <c r="J4169" s="31">
        <f>ROUND(E4169/I4166* H4169,5)</f>
        <v>0</v>
      </c>
      <c r="K4169" s="32"/>
    </row>
    <row r="4170" spans="1:27" x14ac:dyDescent="0.25">
      <c r="D4170" s="33" t="s">
        <v>961</v>
      </c>
      <c r="E4170" s="32"/>
      <c r="H4170" s="32"/>
      <c r="K4170" s="30">
        <f>SUM(J4168:J4169)</f>
        <v>0</v>
      </c>
    </row>
    <row r="4171" spans="1:27" x14ac:dyDescent="0.25">
      <c r="B4171" s="22" t="s">
        <v>966</v>
      </c>
      <c r="E4171" s="32"/>
      <c r="H4171" s="32"/>
      <c r="K4171" s="32"/>
    </row>
    <row r="4172" spans="1:27" x14ac:dyDescent="0.25">
      <c r="B4172" t="s">
        <v>2262</v>
      </c>
      <c r="C4172" t="s">
        <v>17</v>
      </c>
      <c r="D4172" t="s">
        <v>2263</v>
      </c>
      <c r="E4172" s="29">
        <v>0.5</v>
      </c>
      <c r="G4172" t="s">
        <v>959</v>
      </c>
      <c r="H4172" s="30">
        <v>0</v>
      </c>
      <c r="I4172" t="s">
        <v>960</v>
      </c>
      <c r="J4172" s="31">
        <f>ROUND(E4172* H4172,5)</f>
        <v>0</v>
      </c>
      <c r="K4172" s="32"/>
    </row>
    <row r="4173" spans="1:27" x14ac:dyDescent="0.25">
      <c r="B4173" t="s">
        <v>2264</v>
      </c>
      <c r="C4173" t="s">
        <v>80</v>
      </c>
      <c r="D4173" t="s">
        <v>2265</v>
      </c>
      <c r="E4173" s="29">
        <v>1.02</v>
      </c>
      <c r="G4173" t="s">
        <v>959</v>
      </c>
      <c r="H4173" s="30">
        <v>0</v>
      </c>
      <c r="I4173" t="s">
        <v>960</v>
      </c>
      <c r="J4173" s="31">
        <f>ROUND(E4173* H4173,5)</f>
        <v>0</v>
      </c>
      <c r="K4173" s="32"/>
    </row>
    <row r="4174" spans="1:27" x14ac:dyDescent="0.25">
      <c r="B4174" t="s">
        <v>2266</v>
      </c>
      <c r="C4174" t="s">
        <v>17</v>
      </c>
      <c r="D4174" t="s">
        <v>2267</v>
      </c>
      <c r="E4174" s="29">
        <v>0.15</v>
      </c>
      <c r="G4174" t="s">
        <v>959</v>
      </c>
      <c r="H4174" s="30">
        <v>0</v>
      </c>
      <c r="I4174" t="s">
        <v>960</v>
      </c>
      <c r="J4174" s="31">
        <f>ROUND(E4174* H4174,5)</f>
        <v>0</v>
      </c>
      <c r="K4174" s="32"/>
    </row>
    <row r="4175" spans="1:27" x14ac:dyDescent="0.25">
      <c r="B4175" t="s">
        <v>2268</v>
      </c>
      <c r="C4175" t="s">
        <v>17</v>
      </c>
      <c r="D4175" t="s">
        <v>2269</v>
      </c>
      <c r="E4175" s="29">
        <v>0.28999999999999998</v>
      </c>
      <c r="G4175" t="s">
        <v>959</v>
      </c>
      <c r="H4175" s="30">
        <v>0</v>
      </c>
      <c r="I4175" t="s">
        <v>960</v>
      </c>
      <c r="J4175" s="31">
        <f>ROUND(E4175* H4175,5)</f>
        <v>0</v>
      </c>
      <c r="K4175" s="32"/>
    </row>
    <row r="4176" spans="1:27" x14ac:dyDescent="0.25">
      <c r="D4176" s="33" t="s">
        <v>974</v>
      </c>
      <c r="E4176" s="32"/>
      <c r="H4176" s="32"/>
      <c r="K4176" s="30">
        <f>SUM(J4172:J4175)</f>
        <v>0</v>
      </c>
    </row>
    <row r="4177" spans="1:27" x14ac:dyDescent="0.25">
      <c r="E4177" s="32"/>
      <c r="H4177" s="32"/>
      <c r="K4177" s="32"/>
    </row>
    <row r="4178" spans="1:27" x14ac:dyDescent="0.25">
      <c r="D4178" s="33" t="s">
        <v>976</v>
      </c>
      <c r="E4178" s="32"/>
      <c r="H4178" s="32">
        <v>1.5</v>
      </c>
      <c r="I4178" t="s">
        <v>977</v>
      </c>
      <c r="J4178">
        <f>ROUND(H4178/100*K4170,5)</f>
        <v>0</v>
      </c>
      <c r="K4178" s="32"/>
    </row>
    <row r="4179" spans="1:27" x14ac:dyDescent="0.25">
      <c r="D4179" s="33" t="s">
        <v>975</v>
      </c>
      <c r="E4179" s="32"/>
      <c r="H4179" s="32"/>
      <c r="K4179" s="34">
        <f>SUM(J4167:J4178)</f>
        <v>0</v>
      </c>
    </row>
    <row r="4180" spans="1:27" x14ac:dyDescent="0.25">
      <c r="D4180" s="33" t="s">
        <v>978</v>
      </c>
      <c r="E4180" s="32"/>
      <c r="H4180" s="32"/>
      <c r="K4180" s="34">
        <f>SUM(K4179:K4179)</f>
        <v>0</v>
      </c>
    </row>
    <row r="4182" spans="1:27" ht="45" customHeight="1" x14ac:dyDescent="0.25">
      <c r="A4182" s="25" t="s">
        <v>2270</v>
      </c>
      <c r="B4182" s="25" t="s">
        <v>734</v>
      </c>
      <c r="C4182" s="26" t="s">
        <v>80</v>
      </c>
      <c r="D4182" s="9" t="s">
        <v>735</v>
      </c>
      <c r="E4182" s="8"/>
      <c r="F4182" s="8"/>
      <c r="G4182" s="26"/>
      <c r="H4182" s="27" t="s">
        <v>953</v>
      </c>
      <c r="I4182" s="7">
        <v>1</v>
      </c>
      <c r="J4182" s="6"/>
      <c r="K4182" s="28">
        <f>ROUND(K4196,2)</f>
        <v>0</v>
      </c>
      <c r="L4182" s="26"/>
      <c r="M4182" s="26"/>
      <c r="N4182" s="26"/>
      <c r="O4182" s="26"/>
      <c r="P4182" s="26"/>
      <c r="Q4182" s="26"/>
      <c r="R4182" s="26"/>
      <c r="S4182" s="26"/>
      <c r="T4182" s="26"/>
      <c r="U4182" s="26"/>
      <c r="V4182" s="26"/>
      <c r="W4182" s="26"/>
      <c r="X4182" s="26"/>
      <c r="Y4182" s="26"/>
      <c r="Z4182" s="26"/>
      <c r="AA4182" s="26"/>
    </row>
    <row r="4183" spans="1:27" x14ac:dyDescent="0.25">
      <c r="B4183" s="22" t="s">
        <v>954</v>
      </c>
    </row>
    <row r="4184" spans="1:27" x14ac:dyDescent="0.25">
      <c r="B4184" t="s">
        <v>2144</v>
      </c>
      <c r="C4184" t="s">
        <v>956</v>
      </c>
      <c r="D4184" t="s">
        <v>1006</v>
      </c>
      <c r="E4184" s="29">
        <v>0.43</v>
      </c>
      <c r="F4184" t="s">
        <v>958</v>
      </c>
      <c r="G4184" t="s">
        <v>959</v>
      </c>
      <c r="H4184" s="30">
        <v>0</v>
      </c>
      <c r="I4184" t="s">
        <v>960</v>
      </c>
      <c r="J4184" s="31">
        <f>ROUND(E4184/I4182* H4184,5)</f>
        <v>0</v>
      </c>
      <c r="K4184" s="32"/>
    </row>
    <row r="4185" spans="1:27" x14ac:dyDescent="0.25">
      <c r="B4185" t="s">
        <v>2143</v>
      </c>
      <c r="C4185" t="s">
        <v>956</v>
      </c>
      <c r="D4185" t="s">
        <v>1008</v>
      </c>
      <c r="E4185" s="29">
        <v>0.43</v>
      </c>
      <c r="F4185" t="s">
        <v>958</v>
      </c>
      <c r="G4185" t="s">
        <v>959</v>
      </c>
      <c r="H4185" s="30">
        <v>0</v>
      </c>
      <c r="I4185" t="s">
        <v>960</v>
      </c>
      <c r="J4185" s="31">
        <f>ROUND(E4185/I4182* H4185,5)</f>
        <v>0</v>
      </c>
      <c r="K4185" s="32"/>
    </row>
    <row r="4186" spans="1:27" x14ac:dyDescent="0.25">
      <c r="D4186" s="33" t="s">
        <v>961</v>
      </c>
      <c r="E4186" s="32"/>
      <c r="H4186" s="32"/>
      <c r="K4186" s="30">
        <f>SUM(J4184:J4185)</f>
        <v>0</v>
      </c>
    </row>
    <row r="4187" spans="1:27" x14ac:dyDescent="0.25">
      <c r="B4187" s="22" t="s">
        <v>966</v>
      </c>
      <c r="E4187" s="32"/>
      <c r="H4187" s="32"/>
      <c r="K4187" s="32"/>
    </row>
    <row r="4188" spans="1:27" x14ac:dyDescent="0.25">
      <c r="B4188" t="s">
        <v>2271</v>
      </c>
      <c r="C4188" t="s">
        <v>17</v>
      </c>
      <c r="D4188" t="s">
        <v>2272</v>
      </c>
      <c r="E4188" s="29">
        <v>0.28999999999999998</v>
      </c>
      <c r="G4188" t="s">
        <v>959</v>
      </c>
      <c r="H4188" s="30">
        <v>0</v>
      </c>
      <c r="I4188" t="s">
        <v>960</v>
      </c>
      <c r="J4188" s="31">
        <f>ROUND(E4188* H4188,5)</f>
        <v>0</v>
      </c>
      <c r="K4188" s="32"/>
    </row>
    <row r="4189" spans="1:27" x14ac:dyDescent="0.25">
      <c r="B4189" t="s">
        <v>2273</v>
      </c>
      <c r="C4189" t="s">
        <v>80</v>
      </c>
      <c r="D4189" t="s">
        <v>2274</v>
      </c>
      <c r="E4189" s="29">
        <v>1.02</v>
      </c>
      <c r="G4189" t="s">
        <v>959</v>
      </c>
      <c r="H4189" s="30">
        <v>0</v>
      </c>
      <c r="I4189" t="s">
        <v>960</v>
      </c>
      <c r="J4189" s="31">
        <f>ROUND(E4189* H4189,5)</f>
        <v>0</v>
      </c>
      <c r="K4189" s="32"/>
    </row>
    <row r="4190" spans="1:27" x14ac:dyDescent="0.25">
      <c r="B4190" t="s">
        <v>2275</v>
      </c>
      <c r="C4190" t="s">
        <v>17</v>
      </c>
      <c r="D4190" t="s">
        <v>2276</v>
      </c>
      <c r="E4190" s="29">
        <v>0.15</v>
      </c>
      <c r="G4190" t="s">
        <v>959</v>
      </c>
      <c r="H4190" s="30">
        <v>0</v>
      </c>
      <c r="I4190" t="s">
        <v>960</v>
      </c>
      <c r="J4190" s="31">
        <f>ROUND(E4190* H4190,5)</f>
        <v>0</v>
      </c>
      <c r="K4190" s="32"/>
    </row>
    <row r="4191" spans="1:27" x14ac:dyDescent="0.25">
      <c r="B4191" t="s">
        <v>2277</v>
      </c>
      <c r="C4191" t="s">
        <v>17</v>
      </c>
      <c r="D4191" t="s">
        <v>2278</v>
      </c>
      <c r="E4191" s="29">
        <v>0.5</v>
      </c>
      <c r="G4191" t="s">
        <v>959</v>
      </c>
      <c r="H4191" s="30">
        <v>0</v>
      </c>
      <c r="I4191" t="s">
        <v>960</v>
      </c>
      <c r="J4191" s="31">
        <f>ROUND(E4191* H4191,5)</f>
        <v>0</v>
      </c>
      <c r="K4191" s="32"/>
    </row>
    <row r="4192" spans="1:27" x14ac:dyDescent="0.25">
      <c r="D4192" s="33" t="s">
        <v>974</v>
      </c>
      <c r="E4192" s="32"/>
      <c r="H4192" s="32"/>
      <c r="K4192" s="30">
        <f>SUM(J4188:J4191)</f>
        <v>0</v>
      </c>
    </row>
    <row r="4193" spans="1:27" x14ac:dyDescent="0.25">
      <c r="E4193" s="32"/>
      <c r="H4193" s="32"/>
      <c r="K4193" s="32"/>
    </row>
    <row r="4194" spans="1:27" x14ac:dyDescent="0.25">
      <c r="D4194" s="33" t="s">
        <v>976</v>
      </c>
      <c r="E4194" s="32"/>
      <c r="H4194" s="32">
        <v>1.5</v>
      </c>
      <c r="I4194" t="s">
        <v>977</v>
      </c>
      <c r="J4194">
        <f>ROUND(H4194/100*K4186,5)</f>
        <v>0</v>
      </c>
      <c r="K4194" s="32"/>
    </row>
    <row r="4195" spans="1:27" x14ac:dyDescent="0.25">
      <c r="D4195" s="33" t="s">
        <v>975</v>
      </c>
      <c r="E4195" s="32"/>
      <c r="H4195" s="32"/>
      <c r="K4195" s="34">
        <f>SUM(J4183:J4194)</f>
        <v>0</v>
      </c>
    </row>
    <row r="4196" spans="1:27" x14ac:dyDescent="0.25">
      <c r="D4196" s="33" t="s">
        <v>978</v>
      </c>
      <c r="E4196" s="32"/>
      <c r="H4196" s="32"/>
      <c r="K4196" s="34">
        <f>SUM(K4195:K4195)</f>
        <v>0</v>
      </c>
    </row>
    <row r="4198" spans="1:27" ht="45" customHeight="1" x14ac:dyDescent="0.25">
      <c r="A4198" s="25" t="s">
        <v>2279</v>
      </c>
      <c r="B4198" s="25" t="s">
        <v>746</v>
      </c>
      <c r="C4198" s="26" t="s">
        <v>80</v>
      </c>
      <c r="D4198" s="9" t="s">
        <v>747</v>
      </c>
      <c r="E4198" s="8"/>
      <c r="F4198" s="8"/>
      <c r="G4198" s="26"/>
      <c r="H4198" s="27" t="s">
        <v>953</v>
      </c>
      <c r="I4198" s="7">
        <v>1</v>
      </c>
      <c r="J4198" s="6"/>
      <c r="K4198" s="28">
        <f>ROUND(K4212,2)</f>
        <v>0</v>
      </c>
      <c r="L4198" s="26"/>
      <c r="M4198" s="26"/>
      <c r="N4198" s="26"/>
      <c r="O4198" s="26"/>
      <c r="P4198" s="26"/>
      <c r="Q4198" s="26"/>
      <c r="R4198" s="26"/>
      <c r="S4198" s="26"/>
      <c r="T4198" s="26"/>
      <c r="U4198" s="26"/>
      <c r="V4198" s="26"/>
      <c r="W4198" s="26"/>
      <c r="X4198" s="26"/>
      <c r="Y4198" s="26"/>
      <c r="Z4198" s="26"/>
      <c r="AA4198" s="26"/>
    </row>
    <row r="4199" spans="1:27" x14ac:dyDescent="0.25">
      <c r="B4199" s="22" t="s">
        <v>954</v>
      </c>
    </row>
    <row r="4200" spans="1:27" x14ac:dyDescent="0.25">
      <c r="B4200" t="s">
        <v>2144</v>
      </c>
      <c r="C4200" t="s">
        <v>956</v>
      </c>
      <c r="D4200" t="s">
        <v>1006</v>
      </c>
      <c r="E4200" s="29">
        <v>0.26</v>
      </c>
      <c r="F4200" t="s">
        <v>958</v>
      </c>
      <c r="G4200" t="s">
        <v>959</v>
      </c>
      <c r="H4200" s="30">
        <v>0</v>
      </c>
      <c r="I4200" t="s">
        <v>960</v>
      </c>
      <c r="J4200" s="31">
        <f>ROUND(E4200/I4198* H4200,5)</f>
        <v>0</v>
      </c>
      <c r="K4200" s="32"/>
    </row>
    <row r="4201" spans="1:27" x14ac:dyDescent="0.25">
      <c r="B4201" t="s">
        <v>2143</v>
      </c>
      <c r="C4201" t="s">
        <v>956</v>
      </c>
      <c r="D4201" t="s">
        <v>1008</v>
      </c>
      <c r="E4201" s="29">
        <v>0.26</v>
      </c>
      <c r="F4201" t="s">
        <v>958</v>
      </c>
      <c r="G4201" t="s">
        <v>959</v>
      </c>
      <c r="H4201" s="30">
        <v>0</v>
      </c>
      <c r="I4201" t="s">
        <v>960</v>
      </c>
      <c r="J4201" s="31">
        <f>ROUND(E4201/I4198* H4201,5)</f>
        <v>0</v>
      </c>
      <c r="K4201" s="32"/>
    </row>
    <row r="4202" spans="1:27" x14ac:dyDescent="0.25">
      <c r="D4202" s="33" t="s">
        <v>961</v>
      </c>
      <c r="E4202" s="32"/>
      <c r="H4202" s="32"/>
      <c r="K4202" s="30">
        <f>SUM(J4200:J4201)</f>
        <v>0</v>
      </c>
    </row>
    <row r="4203" spans="1:27" x14ac:dyDescent="0.25">
      <c r="B4203" s="22" t="s">
        <v>966</v>
      </c>
      <c r="E4203" s="32"/>
      <c r="H4203" s="32"/>
      <c r="K4203" s="32"/>
    </row>
    <row r="4204" spans="1:27" x14ac:dyDescent="0.25">
      <c r="B4204" t="s">
        <v>2280</v>
      </c>
      <c r="C4204" t="s">
        <v>80</v>
      </c>
      <c r="D4204" t="s">
        <v>2281</v>
      </c>
      <c r="E4204" s="29">
        <v>1.02</v>
      </c>
      <c r="G4204" t="s">
        <v>959</v>
      </c>
      <c r="H4204" s="30">
        <v>0</v>
      </c>
      <c r="I4204" t="s">
        <v>960</v>
      </c>
      <c r="J4204" s="31">
        <f>ROUND(E4204* H4204,5)</f>
        <v>0</v>
      </c>
      <c r="K4204" s="32"/>
    </row>
    <row r="4205" spans="1:27" x14ac:dyDescent="0.25">
      <c r="B4205" t="s">
        <v>2282</v>
      </c>
      <c r="C4205" t="s">
        <v>17</v>
      </c>
      <c r="D4205" t="s">
        <v>2283</v>
      </c>
      <c r="E4205" s="29">
        <v>0.5</v>
      </c>
      <c r="G4205" t="s">
        <v>959</v>
      </c>
      <c r="H4205" s="30">
        <v>0</v>
      </c>
      <c r="I4205" t="s">
        <v>960</v>
      </c>
      <c r="J4205" s="31">
        <f>ROUND(E4205* H4205,5)</f>
        <v>0</v>
      </c>
      <c r="K4205" s="32"/>
    </row>
    <row r="4206" spans="1:27" x14ac:dyDescent="0.25">
      <c r="B4206" t="s">
        <v>2284</v>
      </c>
      <c r="C4206" t="s">
        <v>17</v>
      </c>
      <c r="D4206" t="s">
        <v>2285</v>
      </c>
      <c r="E4206" s="29">
        <v>0.15</v>
      </c>
      <c r="G4206" t="s">
        <v>959</v>
      </c>
      <c r="H4206" s="30">
        <v>0</v>
      </c>
      <c r="I4206" t="s">
        <v>960</v>
      </c>
      <c r="J4206" s="31">
        <f>ROUND(E4206* H4206,5)</f>
        <v>0</v>
      </c>
      <c r="K4206" s="32"/>
    </row>
    <row r="4207" spans="1:27" x14ac:dyDescent="0.25">
      <c r="B4207" t="s">
        <v>2286</v>
      </c>
      <c r="C4207" t="s">
        <v>17</v>
      </c>
      <c r="D4207" t="s">
        <v>2287</v>
      </c>
      <c r="E4207" s="29">
        <v>0.32</v>
      </c>
      <c r="G4207" t="s">
        <v>959</v>
      </c>
      <c r="H4207" s="30">
        <v>0</v>
      </c>
      <c r="I4207" t="s">
        <v>960</v>
      </c>
      <c r="J4207" s="31">
        <f>ROUND(E4207* H4207,5)</f>
        <v>0</v>
      </c>
      <c r="K4207" s="32"/>
    </row>
    <row r="4208" spans="1:27" x14ac:dyDescent="0.25">
      <c r="D4208" s="33" t="s">
        <v>974</v>
      </c>
      <c r="E4208" s="32"/>
      <c r="H4208" s="32"/>
      <c r="K4208" s="30">
        <f>SUM(J4204:J4207)</f>
        <v>0</v>
      </c>
    </row>
    <row r="4209" spans="1:27" x14ac:dyDescent="0.25">
      <c r="E4209" s="32"/>
      <c r="H4209" s="32"/>
      <c r="K4209" s="32"/>
    </row>
    <row r="4210" spans="1:27" x14ac:dyDescent="0.25">
      <c r="D4210" s="33" t="s">
        <v>976</v>
      </c>
      <c r="E4210" s="32"/>
      <c r="H4210" s="32">
        <v>1.5</v>
      </c>
      <c r="I4210" t="s">
        <v>977</v>
      </c>
      <c r="J4210">
        <f>ROUND(H4210/100*K4202,5)</f>
        <v>0</v>
      </c>
      <c r="K4210" s="32"/>
    </row>
    <row r="4211" spans="1:27" x14ac:dyDescent="0.25">
      <c r="D4211" s="33" t="s">
        <v>975</v>
      </c>
      <c r="E4211" s="32"/>
      <c r="H4211" s="32"/>
      <c r="K4211" s="34">
        <f>SUM(J4199:J4210)</f>
        <v>0</v>
      </c>
    </row>
    <row r="4212" spans="1:27" x14ac:dyDescent="0.25">
      <c r="D4212" s="33" t="s">
        <v>978</v>
      </c>
      <c r="E4212" s="32"/>
      <c r="H4212" s="32"/>
      <c r="K4212" s="34">
        <f>SUM(K4211:K4211)</f>
        <v>0</v>
      </c>
    </row>
    <row r="4214" spans="1:27" ht="45" customHeight="1" x14ac:dyDescent="0.25">
      <c r="A4214" s="25" t="s">
        <v>2288</v>
      </c>
      <c r="B4214" s="25" t="s">
        <v>878</v>
      </c>
      <c r="C4214" s="26" t="s">
        <v>17</v>
      </c>
      <c r="D4214" s="9" t="s">
        <v>879</v>
      </c>
      <c r="E4214" s="8"/>
      <c r="F4214" s="8"/>
      <c r="G4214" s="26"/>
      <c r="H4214" s="27" t="s">
        <v>953</v>
      </c>
      <c r="I4214" s="7">
        <v>1</v>
      </c>
      <c r="J4214" s="6"/>
      <c r="K4214" s="28">
        <f>ROUND(K4226,2)</f>
        <v>0</v>
      </c>
      <c r="L4214" s="26"/>
      <c r="M4214" s="26"/>
      <c r="N4214" s="26"/>
      <c r="O4214" s="26"/>
      <c r="P4214" s="26"/>
      <c r="Q4214" s="26"/>
      <c r="R4214" s="26"/>
      <c r="S4214" s="26"/>
      <c r="T4214" s="26"/>
      <c r="U4214" s="26"/>
      <c r="V4214" s="26"/>
      <c r="W4214" s="26"/>
      <c r="X4214" s="26"/>
      <c r="Y4214" s="26"/>
      <c r="Z4214" s="26"/>
      <c r="AA4214" s="26"/>
    </row>
    <row r="4215" spans="1:27" x14ac:dyDescent="0.25">
      <c r="B4215" s="22" t="s">
        <v>954</v>
      </c>
    </row>
    <row r="4216" spans="1:27" x14ac:dyDescent="0.25">
      <c r="B4216" t="s">
        <v>2289</v>
      </c>
      <c r="C4216" t="s">
        <v>956</v>
      </c>
      <c r="D4216" t="s">
        <v>1231</v>
      </c>
      <c r="E4216" s="29">
        <v>0.3</v>
      </c>
      <c r="F4216" t="s">
        <v>958</v>
      </c>
      <c r="G4216" t="s">
        <v>959</v>
      </c>
      <c r="H4216" s="30">
        <v>0</v>
      </c>
      <c r="I4216" t="s">
        <v>960</v>
      </c>
      <c r="J4216" s="31">
        <f>ROUND(E4216/I4214* H4216,5)</f>
        <v>0</v>
      </c>
      <c r="K4216" s="32"/>
    </row>
    <row r="4217" spans="1:27" x14ac:dyDescent="0.25">
      <c r="B4217" t="s">
        <v>2290</v>
      </c>
      <c r="C4217" t="s">
        <v>956</v>
      </c>
      <c r="D4217" t="s">
        <v>1233</v>
      </c>
      <c r="E4217" s="29">
        <v>0.15</v>
      </c>
      <c r="F4217" t="s">
        <v>958</v>
      </c>
      <c r="G4217" t="s">
        <v>959</v>
      </c>
      <c r="H4217" s="30">
        <v>0</v>
      </c>
      <c r="I4217" t="s">
        <v>960</v>
      </c>
      <c r="J4217" s="31">
        <f>ROUND(E4217/I4214* H4217,5)</f>
        <v>0</v>
      </c>
      <c r="K4217" s="32"/>
    </row>
    <row r="4218" spans="1:27" x14ac:dyDescent="0.25">
      <c r="D4218" s="33" t="s">
        <v>961</v>
      </c>
      <c r="E4218" s="32"/>
      <c r="H4218" s="32"/>
      <c r="K4218" s="30">
        <f>SUM(J4216:J4217)</f>
        <v>0</v>
      </c>
    </row>
    <row r="4219" spans="1:27" x14ac:dyDescent="0.25">
      <c r="B4219" s="22" t="s">
        <v>966</v>
      </c>
      <c r="E4219" s="32"/>
      <c r="H4219" s="32"/>
      <c r="K4219" s="32"/>
    </row>
    <row r="4220" spans="1:27" x14ac:dyDescent="0.25">
      <c r="B4220" t="s">
        <v>2291</v>
      </c>
      <c r="C4220" t="s">
        <v>17</v>
      </c>
      <c r="D4220" t="s">
        <v>1900</v>
      </c>
      <c r="E4220" s="29">
        <v>1</v>
      </c>
      <c r="G4220" t="s">
        <v>959</v>
      </c>
      <c r="H4220" s="30">
        <v>0</v>
      </c>
      <c r="I4220" t="s">
        <v>960</v>
      </c>
      <c r="J4220" s="31">
        <f>ROUND(E4220* H4220,5)</f>
        <v>0</v>
      </c>
      <c r="K4220" s="32"/>
    </row>
    <row r="4221" spans="1:27" x14ac:dyDescent="0.25">
      <c r="B4221" t="s">
        <v>2292</v>
      </c>
      <c r="C4221" t="s">
        <v>17</v>
      </c>
      <c r="D4221" t="s">
        <v>2293</v>
      </c>
      <c r="E4221" s="29">
        <v>1</v>
      </c>
      <c r="G4221" t="s">
        <v>959</v>
      </c>
      <c r="H4221" s="30">
        <v>0</v>
      </c>
      <c r="I4221" t="s">
        <v>960</v>
      </c>
      <c r="J4221" s="31">
        <f>ROUND(E4221* H4221,5)</f>
        <v>0</v>
      </c>
      <c r="K4221" s="32"/>
    </row>
    <row r="4222" spans="1:27" x14ac:dyDescent="0.25">
      <c r="D4222" s="33" t="s">
        <v>974</v>
      </c>
      <c r="E4222" s="32"/>
      <c r="H4222" s="32"/>
      <c r="K4222" s="30">
        <f>SUM(J4220:J4221)</f>
        <v>0</v>
      </c>
    </row>
    <row r="4223" spans="1:27" x14ac:dyDescent="0.25">
      <c r="E4223" s="32"/>
      <c r="H4223" s="32"/>
      <c r="K4223" s="32"/>
    </row>
    <row r="4224" spans="1:27" x14ac:dyDescent="0.25">
      <c r="D4224" s="33" t="s">
        <v>976</v>
      </c>
      <c r="E4224" s="32"/>
      <c r="H4224" s="32">
        <v>1.5</v>
      </c>
      <c r="I4224" t="s">
        <v>977</v>
      </c>
      <c r="J4224">
        <f>ROUND(H4224/100*K4218,5)</f>
        <v>0</v>
      </c>
      <c r="K4224" s="32"/>
    </row>
    <row r="4225" spans="1:27" x14ac:dyDescent="0.25">
      <c r="D4225" s="33" t="s">
        <v>975</v>
      </c>
      <c r="E4225" s="32"/>
      <c r="H4225" s="32"/>
      <c r="K4225" s="34">
        <f>SUM(J4215:J4224)</f>
        <v>0</v>
      </c>
    </row>
    <row r="4226" spans="1:27" x14ac:dyDescent="0.25">
      <c r="D4226" s="33" t="s">
        <v>978</v>
      </c>
      <c r="E4226" s="32"/>
      <c r="H4226" s="32"/>
      <c r="K4226" s="34">
        <f>SUM(K4225:K4225)</f>
        <v>0</v>
      </c>
    </row>
    <row r="4228" spans="1:27" ht="45" customHeight="1" x14ac:dyDescent="0.25">
      <c r="A4228" s="25" t="s">
        <v>2294</v>
      </c>
      <c r="B4228" s="25" t="s">
        <v>884</v>
      </c>
      <c r="C4228" s="26" t="s">
        <v>80</v>
      </c>
      <c r="D4228" s="9" t="s">
        <v>885</v>
      </c>
      <c r="E4228" s="8"/>
      <c r="F4228" s="8"/>
      <c r="G4228" s="26"/>
      <c r="H4228" s="27" t="s">
        <v>953</v>
      </c>
      <c r="I4228" s="7">
        <v>1</v>
      </c>
      <c r="J4228" s="6"/>
      <c r="K4228" s="28">
        <f>ROUND(K4239,2)</f>
        <v>0</v>
      </c>
      <c r="L4228" s="26"/>
      <c r="M4228" s="26"/>
      <c r="N4228" s="26"/>
      <c r="O4228" s="26"/>
      <c r="P4228" s="26"/>
      <c r="Q4228" s="26"/>
      <c r="R4228" s="26"/>
      <c r="S4228" s="26"/>
      <c r="T4228" s="26"/>
      <c r="U4228" s="26"/>
      <c r="V4228" s="26"/>
      <c r="W4228" s="26"/>
      <c r="X4228" s="26"/>
      <c r="Y4228" s="26"/>
      <c r="Z4228" s="26"/>
      <c r="AA4228" s="26"/>
    </row>
    <row r="4229" spans="1:27" x14ac:dyDescent="0.25">
      <c r="B4229" s="22" t="s">
        <v>954</v>
      </c>
    </row>
    <row r="4230" spans="1:27" x14ac:dyDescent="0.25">
      <c r="B4230" t="s">
        <v>2290</v>
      </c>
      <c r="C4230" t="s">
        <v>956</v>
      </c>
      <c r="D4230" t="s">
        <v>1233</v>
      </c>
      <c r="E4230" s="29">
        <v>0.02</v>
      </c>
      <c r="F4230" t="s">
        <v>958</v>
      </c>
      <c r="G4230" t="s">
        <v>959</v>
      </c>
      <c r="H4230" s="30">
        <v>0</v>
      </c>
      <c r="I4230" t="s">
        <v>960</v>
      </c>
      <c r="J4230" s="31">
        <f>ROUND(E4230/I4228* H4230,5)</f>
        <v>0</v>
      </c>
      <c r="K4230" s="32"/>
    </row>
    <row r="4231" spans="1:27" x14ac:dyDescent="0.25">
      <c r="B4231" t="s">
        <v>2289</v>
      </c>
      <c r="C4231" t="s">
        <v>956</v>
      </c>
      <c r="D4231" t="s">
        <v>1231</v>
      </c>
      <c r="E4231" s="29">
        <v>1.6E-2</v>
      </c>
      <c r="F4231" t="s">
        <v>958</v>
      </c>
      <c r="G4231" t="s">
        <v>959</v>
      </c>
      <c r="H4231" s="30">
        <v>0</v>
      </c>
      <c r="I4231" t="s">
        <v>960</v>
      </c>
      <c r="J4231" s="31">
        <f>ROUND(E4231/I4228* H4231,5)</f>
        <v>0</v>
      </c>
      <c r="K4231" s="32"/>
    </row>
    <row r="4232" spans="1:27" x14ac:dyDescent="0.25">
      <c r="D4232" s="33" t="s">
        <v>961</v>
      </c>
      <c r="E4232" s="32"/>
      <c r="H4232" s="32"/>
      <c r="K4232" s="30">
        <f>SUM(J4230:J4231)</f>
        <v>0</v>
      </c>
    </row>
    <row r="4233" spans="1:27" x14ac:dyDescent="0.25">
      <c r="B4233" s="22" t="s">
        <v>966</v>
      </c>
      <c r="E4233" s="32"/>
      <c r="H4233" s="32"/>
      <c r="K4233" s="32"/>
    </row>
    <row r="4234" spans="1:27" x14ac:dyDescent="0.25">
      <c r="B4234" t="s">
        <v>2295</v>
      </c>
      <c r="C4234" t="s">
        <v>80</v>
      </c>
      <c r="D4234" t="s">
        <v>2296</v>
      </c>
      <c r="E4234" s="29">
        <v>1.02</v>
      </c>
      <c r="G4234" t="s">
        <v>959</v>
      </c>
      <c r="H4234" s="30">
        <v>0</v>
      </c>
      <c r="I4234" t="s">
        <v>960</v>
      </c>
      <c r="J4234" s="31">
        <f>ROUND(E4234* H4234,5)</f>
        <v>0</v>
      </c>
      <c r="K4234" s="32"/>
    </row>
    <row r="4235" spans="1:27" x14ac:dyDescent="0.25">
      <c r="D4235" s="33" t="s">
        <v>974</v>
      </c>
      <c r="E4235" s="32"/>
      <c r="H4235" s="32"/>
      <c r="K4235" s="30">
        <f>SUM(J4234:J4234)</f>
        <v>0</v>
      </c>
    </row>
    <row r="4236" spans="1:27" x14ac:dyDescent="0.25">
      <c r="E4236" s="32"/>
      <c r="H4236" s="32"/>
      <c r="K4236" s="32"/>
    </row>
    <row r="4237" spans="1:27" x14ac:dyDescent="0.25">
      <c r="D4237" s="33" t="s">
        <v>976</v>
      </c>
      <c r="E4237" s="32"/>
      <c r="H4237" s="32">
        <v>1.5</v>
      </c>
      <c r="I4237" t="s">
        <v>977</v>
      </c>
      <c r="J4237">
        <f>ROUND(H4237/100*K4232,5)</f>
        <v>0</v>
      </c>
      <c r="K4237" s="32"/>
    </row>
    <row r="4238" spans="1:27" x14ac:dyDescent="0.25">
      <c r="D4238" s="33" t="s">
        <v>975</v>
      </c>
      <c r="E4238" s="32"/>
      <c r="H4238" s="32"/>
      <c r="K4238" s="34">
        <f>SUM(J4229:J4237)</f>
        <v>0</v>
      </c>
    </row>
    <row r="4239" spans="1:27" x14ac:dyDescent="0.25">
      <c r="D4239" s="33" t="s">
        <v>978</v>
      </c>
      <c r="E4239" s="32"/>
      <c r="H4239" s="32"/>
      <c r="K4239" s="34">
        <f>SUM(K4238:K4238)</f>
        <v>0</v>
      </c>
    </row>
    <row r="4241" spans="1:27" ht="45" customHeight="1" x14ac:dyDescent="0.25">
      <c r="A4241" s="25" t="s">
        <v>2297</v>
      </c>
      <c r="B4241" s="25" t="s">
        <v>728</v>
      </c>
      <c r="C4241" s="26" t="s">
        <v>80</v>
      </c>
      <c r="D4241" s="9" t="s">
        <v>729</v>
      </c>
      <c r="E4241" s="8"/>
      <c r="F4241" s="8"/>
      <c r="G4241" s="26"/>
      <c r="H4241" s="27" t="s">
        <v>953</v>
      </c>
      <c r="I4241" s="7">
        <v>1</v>
      </c>
      <c r="J4241" s="6"/>
      <c r="K4241" s="28">
        <f>ROUND(K4252,2)</f>
        <v>0</v>
      </c>
      <c r="L4241" s="26"/>
      <c r="M4241" s="26"/>
      <c r="N4241" s="26"/>
      <c r="O4241" s="26"/>
      <c r="P4241" s="26"/>
      <c r="Q4241" s="26"/>
      <c r="R4241" s="26"/>
      <c r="S4241" s="26"/>
      <c r="T4241" s="26"/>
      <c r="U4241" s="26"/>
      <c r="V4241" s="26"/>
      <c r="W4241" s="26"/>
      <c r="X4241" s="26"/>
      <c r="Y4241" s="26"/>
      <c r="Z4241" s="26"/>
      <c r="AA4241" s="26"/>
    </row>
    <row r="4242" spans="1:27" x14ac:dyDescent="0.25">
      <c r="B4242" s="22" t="s">
        <v>954</v>
      </c>
    </row>
    <row r="4243" spans="1:27" x14ac:dyDescent="0.25">
      <c r="B4243" t="s">
        <v>2289</v>
      </c>
      <c r="C4243" t="s">
        <v>956</v>
      </c>
      <c r="D4243" t="s">
        <v>1231</v>
      </c>
      <c r="E4243" s="29">
        <v>1.4999999999999999E-2</v>
      </c>
      <c r="F4243" t="s">
        <v>958</v>
      </c>
      <c r="G4243" t="s">
        <v>959</v>
      </c>
      <c r="H4243" s="30">
        <v>0</v>
      </c>
      <c r="I4243" t="s">
        <v>960</v>
      </c>
      <c r="J4243" s="31">
        <f>ROUND(E4243/I4241* H4243,5)</f>
        <v>0</v>
      </c>
      <c r="K4243" s="32"/>
    </row>
    <row r="4244" spans="1:27" x14ac:dyDescent="0.25">
      <c r="B4244" t="s">
        <v>2290</v>
      </c>
      <c r="C4244" t="s">
        <v>956</v>
      </c>
      <c r="D4244" t="s">
        <v>1233</v>
      </c>
      <c r="E4244" s="29">
        <v>1.4999999999999999E-2</v>
      </c>
      <c r="F4244" t="s">
        <v>958</v>
      </c>
      <c r="G4244" t="s">
        <v>959</v>
      </c>
      <c r="H4244" s="30">
        <v>0</v>
      </c>
      <c r="I4244" t="s">
        <v>960</v>
      </c>
      <c r="J4244" s="31">
        <f>ROUND(E4244/I4241* H4244,5)</f>
        <v>0</v>
      </c>
      <c r="K4244" s="32"/>
    </row>
    <row r="4245" spans="1:27" x14ac:dyDescent="0.25">
      <c r="D4245" s="33" t="s">
        <v>961</v>
      </c>
      <c r="E4245" s="32"/>
      <c r="H4245" s="32"/>
      <c r="K4245" s="30">
        <f>SUM(J4243:J4244)</f>
        <v>0</v>
      </c>
    </row>
    <row r="4246" spans="1:27" x14ac:dyDescent="0.25">
      <c r="B4246" s="22" t="s">
        <v>966</v>
      </c>
      <c r="E4246" s="32"/>
      <c r="H4246" s="32"/>
      <c r="K4246" s="32"/>
    </row>
    <row r="4247" spans="1:27" x14ac:dyDescent="0.25">
      <c r="B4247" t="s">
        <v>2298</v>
      </c>
      <c r="C4247" t="s">
        <v>80</v>
      </c>
      <c r="D4247" t="s">
        <v>2299</v>
      </c>
      <c r="E4247" s="29">
        <v>1.02</v>
      </c>
      <c r="G4247" t="s">
        <v>959</v>
      </c>
      <c r="H4247" s="30">
        <v>0</v>
      </c>
      <c r="I4247" t="s">
        <v>960</v>
      </c>
      <c r="J4247" s="31">
        <f>ROUND(E4247* H4247,5)</f>
        <v>0</v>
      </c>
      <c r="K4247" s="32"/>
    </row>
    <row r="4248" spans="1:27" x14ac:dyDescent="0.25">
      <c r="D4248" s="33" t="s">
        <v>974</v>
      </c>
      <c r="E4248" s="32"/>
      <c r="H4248" s="32"/>
      <c r="K4248" s="30">
        <f>SUM(J4247:J4247)</f>
        <v>0</v>
      </c>
    </row>
    <row r="4249" spans="1:27" x14ac:dyDescent="0.25">
      <c r="E4249" s="32"/>
      <c r="H4249" s="32"/>
      <c r="K4249" s="32"/>
    </row>
    <row r="4250" spans="1:27" x14ac:dyDescent="0.25">
      <c r="D4250" s="33" t="s">
        <v>976</v>
      </c>
      <c r="E4250" s="32"/>
      <c r="H4250" s="32">
        <v>1.5</v>
      </c>
      <c r="I4250" t="s">
        <v>977</v>
      </c>
      <c r="J4250">
        <f>ROUND(H4250/100*K4245,5)</f>
        <v>0</v>
      </c>
      <c r="K4250" s="32"/>
    </row>
    <row r="4251" spans="1:27" x14ac:dyDescent="0.25">
      <c r="D4251" s="33" t="s">
        <v>975</v>
      </c>
      <c r="E4251" s="32"/>
      <c r="H4251" s="32"/>
      <c r="K4251" s="34">
        <f>SUM(J4242:J4250)</f>
        <v>0</v>
      </c>
    </row>
    <row r="4252" spans="1:27" x14ac:dyDescent="0.25">
      <c r="D4252" s="33" t="s">
        <v>978</v>
      </c>
      <c r="E4252" s="32"/>
      <c r="H4252" s="32"/>
      <c r="K4252" s="34">
        <f>SUM(K4251:K4251)</f>
        <v>0</v>
      </c>
    </row>
    <row r="4254" spans="1:27" ht="45" customHeight="1" x14ac:dyDescent="0.25">
      <c r="A4254" s="25" t="s">
        <v>2300</v>
      </c>
      <c r="B4254" s="25" t="s">
        <v>750</v>
      </c>
      <c r="C4254" s="26" t="s">
        <v>17</v>
      </c>
      <c r="D4254" s="9" t="s">
        <v>751</v>
      </c>
      <c r="E4254" s="8"/>
      <c r="F4254" s="8"/>
      <c r="G4254" s="26"/>
      <c r="H4254" s="27" t="s">
        <v>953</v>
      </c>
      <c r="I4254" s="7">
        <v>1</v>
      </c>
      <c r="J4254" s="6"/>
      <c r="K4254" s="28">
        <f>ROUND(K4265,2)</f>
        <v>0</v>
      </c>
      <c r="L4254" s="26"/>
      <c r="M4254" s="26"/>
      <c r="N4254" s="26"/>
      <c r="O4254" s="26"/>
      <c r="P4254" s="26"/>
      <c r="Q4254" s="26"/>
      <c r="R4254" s="26"/>
      <c r="S4254" s="26"/>
      <c r="T4254" s="26"/>
      <c r="U4254" s="26"/>
      <c r="V4254" s="26"/>
      <c r="W4254" s="26"/>
      <c r="X4254" s="26"/>
      <c r="Y4254" s="26"/>
      <c r="Z4254" s="26"/>
      <c r="AA4254" s="26"/>
    </row>
    <row r="4255" spans="1:27" x14ac:dyDescent="0.25">
      <c r="B4255" s="22" t="s">
        <v>954</v>
      </c>
    </row>
    <row r="4256" spans="1:27" x14ac:dyDescent="0.25">
      <c r="B4256" t="s">
        <v>2301</v>
      </c>
      <c r="C4256" t="s">
        <v>956</v>
      </c>
      <c r="D4256" t="s">
        <v>1577</v>
      </c>
      <c r="E4256" s="29">
        <v>0.3</v>
      </c>
      <c r="F4256" t="s">
        <v>958</v>
      </c>
      <c r="G4256" t="s">
        <v>959</v>
      </c>
      <c r="H4256" s="30">
        <v>0</v>
      </c>
      <c r="I4256" t="s">
        <v>960</v>
      </c>
      <c r="J4256" s="31">
        <f>ROUND(E4256/I4254* H4256,5)</f>
        <v>0</v>
      </c>
      <c r="K4256" s="32"/>
    </row>
    <row r="4257" spans="1:27" x14ac:dyDescent="0.25">
      <c r="B4257" t="s">
        <v>2302</v>
      </c>
      <c r="C4257" t="s">
        <v>956</v>
      </c>
      <c r="D4257" t="s">
        <v>1603</v>
      </c>
      <c r="E4257" s="29">
        <v>7.4999999999999997E-2</v>
      </c>
      <c r="F4257" t="s">
        <v>958</v>
      </c>
      <c r="G4257" t="s">
        <v>959</v>
      </c>
      <c r="H4257" s="30">
        <v>0</v>
      </c>
      <c r="I4257" t="s">
        <v>960</v>
      </c>
      <c r="J4257" s="31">
        <f>ROUND(E4257/I4254* H4257,5)</f>
        <v>0</v>
      </c>
      <c r="K4257" s="32"/>
    </row>
    <row r="4258" spans="1:27" x14ac:dyDescent="0.25">
      <c r="D4258" s="33" t="s">
        <v>961</v>
      </c>
      <c r="E4258" s="32"/>
      <c r="H4258" s="32"/>
      <c r="K4258" s="30">
        <f>SUM(J4256:J4257)</f>
        <v>0</v>
      </c>
    </row>
    <row r="4259" spans="1:27" x14ac:dyDescent="0.25">
      <c r="B4259" s="22" t="s">
        <v>966</v>
      </c>
      <c r="E4259" s="32"/>
      <c r="H4259" s="32"/>
      <c r="K4259" s="32"/>
    </row>
    <row r="4260" spans="1:27" x14ac:dyDescent="0.25">
      <c r="B4260" t="s">
        <v>2303</v>
      </c>
      <c r="C4260" t="s">
        <v>17</v>
      </c>
      <c r="D4260" t="s">
        <v>751</v>
      </c>
      <c r="E4260" s="29">
        <v>1</v>
      </c>
      <c r="G4260" t="s">
        <v>959</v>
      </c>
      <c r="H4260" s="30">
        <v>0</v>
      </c>
      <c r="I4260" t="s">
        <v>960</v>
      </c>
      <c r="J4260" s="31">
        <f>ROUND(E4260* H4260,5)</f>
        <v>0</v>
      </c>
      <c r="K4260" s="32"/>
    </row>
    <row r="4261" spans="1:27" x14ac:dyDescent="0.25">
      <c r="D4261" s="33" t="s">
        <v>974</v>
      </c>
      <c r="E4261" s="32"/>
      <c r="H4261" s="32"/>
      <c r="K4261" s="30">
        <f>SUM(J4260:J4260)</f>
        <v>0</v>
      </c>
    </row>
    <row r="4262" spans="1:27" x14ac:dyDescent="0.25">
      <c r="E4262" s="32"/>
      <c r="H4262" s="32"/>
      <c r="K4262" s="32"/>
    </row>
    <row r="4263" spans="1:27" x14ac:dyDescent="0.25">
      <c r="D4263" s="33" t="s">
        <v>976</v>
      </c>
      <c r="E4263" s="32"/>
      <c r="H4263" s="32">
        <v>1.5</v>
      </c>
      <c r="I4263" t="s">
        <v>977</v>
      </c>
      <c r="J4263">
        <f>ROUND(H4263/100*K4258,5)</f>
        <v>0</v>
      </c>
      <c r="K4263" s="32"/>
    </row>
    <row r="4264" spans="1:27" x14ac:dyDescent="0.25">
      <c r="D4264" s="33" t="s">
        <v>975</v>
      </c>
      <c r="E4264" s="32"/>
      <c r="H4264" s="32"/>
      <c r="K4264" s="34">
        <f>SUM(J4255:J4263)</f>
        <v>0</v>
      </c>
    </row>
    <row r="4265" spans="1:27" x14ac:dyDescent="0.25">
      <c r="D4265" s="33" t="s">
        <v>978</v>
      </c>
      <c r="E4265" s="32"/>
      <c r="H4265" s="32"/>
      <c r="K4265" s="34">
        <f>SUM(K4264:K4264)</f>
        <v>0</v>
      </c>
    </row>
    <row r="4267" spans="1:27" ht="45" customHeight="1" x14ac:dyDescent="0.25">
      <c r="A4267" s="25" t="s">
        <v>2304</v>
      </c>
      <c r="B4267" s="25" t="s">
        <v>740</v>
      </c>
      <c r="C4267" s="26" t="s">
        <v>17</v>
      </c>
      <c r="D4267" s="9" t="s">
        <v>741</v>
      </c>
      <c r="E4267" s="8"/>
      <c r="F4267" s="8"/>
      <c r="G4267" s="26"/>
      <c r="H4267" s="27" t="s">
        <v>953</v>
      </c>
      <c r="I4267" s="7">
        <v>1</v>
      </c>
      <c r="J4267" s="6"/>
      <c r="K4267" s="28">
        <f>ROUND(K4279,2)</f>
        <v>0</v>
      </c>
      <c r="L4267" s="26"/>
      <c r="M4267" s="26"/>
      <c r="N4267" s="26"/>
      <c r="O4267" s="26"/>
      <c r="P4267" s="26"/>
      <c r="Q4267" s="26"/>
      <c r="R4267" s="26"/>
      <c r="S4267" s="26"/>
      <c r="T4267" s="26"/>
      <c r="U4267" s="26"/>
      <c r="V4267" s="26"/>
      <c r="W4267" s="26"/>
      <c r="X4267" s="26"/>
      <c r="Y4267" s="26"/>
      <c r="Z4267" s="26"/>
      <c r="AA4267" s="26"/>
    </row>
    <row r="4268" spans="1:27" x14ac:dyDescent="0.25">
      <c r="B4268" s="22" t="s">
        <v>954</v>
      </c>
    </row>
    <row r="4269" spans="1:27" x14ac:dyDescent="0.25">
      <c r="B4269" t="s">
        <v>2143</v>
      </c>
      <c r="C4269" t="s">
        <v>956</v>
      </c>
      <c r="D4269" t="s">
        <v>1008</v>
      </c>
      <c r="E4269" s="29">
        <v>0.22</v>
      </c>
      <c r="F4269" t="s">
        <v>958</v>
      </c>
      <c r="G4269" t="s">
        <v>959</v>
      </c>
      <c r="H4269" s="30">
        <v>0</v>
      </c>
      <c r="I4269" t="s">
        <v>960</v>
      </c>
      <c r="J4269" s="31">
        <f>ROUND(E4269/I4267* H4269,5)</f>
        <v>0</v>
      </c>
      <c r="K4269" s="32"/>
    </row>
    <row r="4270" spans="1:27" x14ac:dyDescent="0.25">
      <c r="B4270" t="s">
        <v>2144</v>
      </c>
      <c r="C4270" t="s">
        <v>956</v>
      </c>
      <c r="D4270" t="s">
        <v>1006</v>
      </c>
      <c r="E4270" s="29">
        <v>0.22</v>
      </c>
      <c r="F4270" t="s">
        <v>958</v>
      </c>
      <c r="G4270" t="s">
        <v>959</v>
      </c>
      <c r="H4270" s="30">
        <v>0</v>
      </c>
      <c r="I4270" t="s">
        <v>960</v>
      </c>
      <c r="J4270" s="31">
        <f>ROUND(E4270/I4267* H4270,5)</f>
        <v>0</v>
      </c>
      <c r="K4270" s="32"/>
    </row>
    <row r="4271" spans="1:27" x14ac:dyDescent="0.25">
      <c r="D4271" s="33" t="s">
        <v>961</v>
      </c>
      <c r="E4271" s="32"/>
      <c r="H4271" s="32"/>
      <c r="K4271" s="30">
        <f>SUM(J4269:J4270)</f>
        <v>0</v>
      </c>
    </row>
    <row r="4272" spans="1:27" x14ac:dyDescent="0.25">
      <c r="B4272" s="22" t="s">
        <v>966</v>
      </c>
      <c r="E4272" s="32"/>
      <c r="H4272" s="32"/>
      <c r="K4272" s="32"/>
    </row>
    <row r="4273" spans="1:27" x14ac:dyDescent="0.25">
      <c r="B4273" t="s">
        <v>2305</v>
      </c>
      <c r="C4273" t="s">
        <v>17</v>
      </c>
      <c r="D4273" t="s">
        <v>2306</v>
      </c>
      <c r="E4273" s="29">
        <v>1</v>
      </c>
      <c r="G4273" t="s">
        <v>959</v>
      </c>
      <c r="H4273" s="30">
        <v>0</v>
      </c>
      <c r="I4273" t="s">
        <v>960</v>
      </c>
      <c r="J4273" s="31">
        <f>ROUND(E4273* H4273,5)</f>
        <v>0</v>
      </c>
      <c r="K4273" s="32"/>
    </row>
    <row r="4274" spans="1:27" x14ac:dyDescent="0.25">
      <c r="B4274" t="s">
        <v>2307</v>
      </c>
      <c r="C4274" t="s">
        <v>17</v>
      </c>
      <c r="D4274" t="s">
        <v>2308</v>
      </c>
      <c r="E4274" s="29">
        <v>1</v>
      </c>
      <c r="G4274" t="s">
        <v>959</v>
      </c>
      <c r="H4274" s="30">
        <v>0</v>
      </c>
      <c r="I4274" t="s">
        <v>960</v>
      </c>
      <c r="J4274" s="31">
        <f>ROUND(E4274* H4274,5)</f>
        <v>0</v>
      </c>
      <c r="K4274" s="32"/>
    </row>
    <row r="4275" spans="1:27" x14ac:dyDescent="0.25">
      <c r="D4275" s="33" t="s">
        <v>974</v>
      </c>
      <c r="E4275" s="32"/>
      <c r="H4275" s="32"/>
      <c r="K4275" s="30">
        <f>SUM(J4273:J4274)</f>
        <v>0</v>
      </c>
    </row>
    <row r="4276" spans="1:27" x14ac:dyDescent="0.25">
      <c r="E4276" s="32"/>
      <c r="H4276" s="32"/>
      <c r="K4276" s="32"/>
    </row>
    <row r="4277" spans="1:27" x14ac:dyDescent="0.25">
      <c r="D4277" s="33" t="s">
        <v>976</v>
      </c>
      <c r="E4277" s="32"/>
      <c r="H4277" s="32">
        <v>1.5</v>
      </c>
      <c r="I4277" t="s">
        <v>977</v>
      </c>
      <c r="J4277">
        <f>ROUND(H4277/100*K4271,5)</f>
        <v>0</v>
      </c>
      <c r="K4277" s="32"/>
    </row>
    <row r="4278" spans="1:27" x14ac:dyDescent="0.25">
      <c r="D4278" s="33" t="s">
        <v>975</v>
      </c>
      <c r="E4278" s="32"/>
      <c r="H4278" s="32"/>
      <c r="K4278" s="34">
        <f>SUM(J4268:J4277)</f>
        <v>0</v>
      </c>
    </row>
    <row r="4279" spans="1:27" x14ac:dyDescent="0.25">
      <c r="D4279" s="33" t="s">
        <v>978</v>
      </c>
      <c r="E4279" s="32"/>
      <c r="H4279" s="32"/>
      <c r="K4279" s="34">
        <f>SUM(K4278:K4278)</f>
        <v>0</v>
      </c>
    </row>
    <row r="4281" spans="1:27" ht="45" customHeight="1" x14ac:dyDescent="0.25">
      <c r="A4281" s="25" t="s">
        <v>2309</v>
      </c>
      <c r="B4281" s="25" t="s">
        <v>738</v>
      </c>
      <c r="C4281" s="26" t="s">
        <v>17</v>
      </c>
      <c r="D4281" s="9" t="s">
        <v>739</v>
      </c>
      <c r="E4281" s="8"/>
      <c r="F4281" s="8"/>
      <c r="G4281" s="26"/>
      <c r="H4281" s="27" t="s">
        <v>953</v>
      </c>
      <c r="I4281" s="7">
        <v>1</v>
      </c>
      <c r="J4281" s="6"/>
      <c r="K4281" s="28">
        <f>ROUND(K4293,2)</f>
        <v>0</v>
      </c>
      <c r="L4281" s="26"/>
      <c r="M4281" s="26"/>
      <c r="N4281" s="26"/>
      <c r="O4281" s="26"/>
      <c r="P4281" s="26"/>
      <c r="Q4281" s="26"/>
      <c r="R4281" s="26"/>
      <c r="S4281" s="26"/>
      <c r="T4281" s="26"/>
      <c r="U4281" s="26"/>
      <c r="V4281" s="26"/>
      <c r="W4281" s="26"/>
      <c r="X4281" s="26"/>
      <c r="Y4281" s="26"/>
      <c r="Z4281" s="26"/>
      <c r="AA4281" s="26"/>
    </row>
    <row r="4282" spans="1:27" x14ac:dyDescent="0.25">
      <c r="B4282" s="22" t="s">
        <v>954</v>
      </c>
    </row>
    <row r="4283" spans="1:27" x14ac:dyDescent="0.25">
      <c r="B4283" t="s">
        <v>2143</v>
      </c>
      <c r="C4283" t="s">
        <v>956</v>
      </c>
      <c r="D4283" t="s">
        <v>1008</v>
      </c>
      <c r="E4283" s="29">
        <v>3</v>
      </c>
      <c r="F4283" t="s">
        <v>958</v>
      </c>
      <c r="G4283" t="s">
        <v>959</v>
      </c>
      <c r="H4283" s="30">
        <v>0</v>
      </c>
      <c r="I4283" t="s">
        <v>960</v>
      </c>
      <c r="J4283" s="31">
        <f>ROUND(E4283/I4281* H4283,5)</f>
        <v>0</v>
      </c>
      <c r="K4283" s="32"/>
    </row>
    <row r="4284" spans="1:27" x14ac:dyDescent="0.25">
      <c r="B4284" t="s">
        <v>2144</v>
      </c>
      <c r="C4284" t="s">
        <v>956</v>
      </c>
      <c r="D4284" t="s">
        <v>1006</v>
      </c>
      <c r="E4284" s="29">
        <v>3</v>
      </c>
      <c r="F4284" t="s">
        <v>958</v>
      </c>
      <c r="G4284" t="s">
        <v>959</v>
      </c>
      <c r="H4284" s="30">
        <v>0</v>
      </c>
      <c r="I4284" t="s">
        <v>960</v>
      </c>
      <c r="J4284" s="31">
        <f>ROUND(E4284/I4281* H4284,5)</f>
        <v>0</v>
      </c>
      <c r="K4284" s="32"/>
    </row>
    <row r="4285" spans="1:27" x14ac:dyDescent="0.25">
      <c r="D4285" s="33" t="s">
        <v>961</v>
      </c>
      <c r="E4285" s="32"/>
      <c r="H4285" s="32"/>
      <c r="K4285" s="30">
        <f>SUM(J4283:J4284)</f>
        <v>0</v>
      </c>
    </row>
    <row r="4286" spans="1:27" x14ac:dyDescent="0.25">
      <c r="B4286" s="22" t="s">
        <v>966</v>
      </c>
      <c r="E4286" s="32"/>
      <c r="H4286" s="32"/>
      <c r="K4286" s="32"/>
    </row>
    <row r="4287" spans="1:27" x14ac:dyDescent="0.25">
      <c r="B4287" t="s">
        <v>2310</v>
      </c>
      <c r="C4287" t="s">
        <v>17</v>
      </c>
      <c r="D4287" t="s">
        <v>2311</v>
      </c>
      <c r="E4287" s="29">
        <v>1</v>
      </c>
      <c r="G4287" t="s">
        <v>959</v>
      </c>
      <c r="H4287" s="30">
        <v>0</v>
      </c>
      <c r="I4287" t="s">
        <v>960</v>
      </c>
      <c r="J4287" s="31">
        <f>ROUND(E4287* H4287,5)</f>
        <v>0</v>
      </c>
      <c r="K4287" s="32"/>
    </row>
    <row r="4288" spans="1:27" x14ac:dyDescent="0.25">
      <c r="B4288" t="s">
        <v>2312</v>
      </c>
      <c r="C4288" t="s">
        <v>17</v>
      </c>
      <c r="D4288" t="s">
        <v>2313</v>
      </c>
      <c r="E4288" s="29">
        <v>1</v>
      </c>
      <c r="G4288" t="s">
        <v>959</v>
      </c>
      <c r="H4288" s="30">
        <v>0</v>
      </c>
      <c r="I4288" t="s">
        <v>960</v>
      </c>
      <c r="J4288" s="31">
        <f>ROUND(E4288* H4288,5)</f>
        <v>0</v>
      </c>
      <c r="K4288" s="32"/>
    </row>
    <row r="4289" spans="1:27" x14ac:dyDescent="0.25">
      <c r="D4289" s="33" t="s">
        <v>974</v>
      </c>
      <c r="E4289" s="32"/>
      <c r="H4289" s="32"/>
      <c r="K4289" s="30">
        <f>SUM(J4287:J4288)</f>
        <v>0</v>
      </c>
    </row>
    <row r="4290" spans="1:27" x14ac:dyDescent="0.25">
      <c r="E4290" s="32"/>
      <c r="H4290" s="32"/>
      <c r="K4290" s="32"/>
    </row>
    <row r="4291" spans="1:27" x14ac:dyDescent="0.25">
      <c r="D4291" s="33" t="s">
        <v>976</v>
      </c>
      <c r="E4291" s="32"/>
      <c r="H4291" s="32">
        <v>1.5</v>
      </c>
      <c r="I4291" t="s">
        <v>977</v>
      </c>
      <c r="J4291">
        <f>ROUND(H4291/100*K4285,5)</f>
        <v>0</v>
      </c>
      <c r="K4291" s="32"/>
    </row>
    <row r="4292" spans="1:27" x14ac:dyDescent="0.25">
      <c r="D4292" s="33" t="s">
        <v>975</v>
      </c>
      <c r="E4292" s="32"/>
      <c r="H4292" s="32"/>
      <c r="K4292" s="34">
        <f>SUM(J4282:J4291)</f>
        <v>0</v>
      </c>
    </row>
    <row r="4293" spans="1:27" x14ac:dyDescent="0.25">
      <c r="D4293" s="33" t="s">
        <v>978</v>
      </c>
      <c r="E4293" s="32"/>
      <c r="H4293" s="32"/>
      <c r="K4293" s="34">
        <f>SUM(K4292:K4292)</f>
        <v>0</v>
      </c>
    </row>
    <row r="4295" spans="1:27" ht="45" customHeight="1" x14ac:dyDescent="0.25">
      <c r="A4295" s="25" t="s">
        <v>2314</v>
      </c>
      <c r="B4295" s="25" t="s">
        <v>865</v>
      </c>
      <c r="C4295" s="26" t="s">
        <v>17</v>
      </c>
      <c r="D4295" s="9" t="s">
        <v>866</v>
      </c>
      <c r="E4295" s="8"/>
      <c r="F4295" s="8"/>
      <c r="G4295" s="26"/>
      <c r="H4295" s="27" t="s">
        <v>953</v>
      </c>
      <c r="I4295" s="7">
        <v>1</v>
      </c>
      <c r="J4295" s="6"/>
      <c r="K4295" s="28">
        <f>ROUND(K4305,2)</f>
        <v>0</v>
      </c>
      <c r="L4295" s="26"/>
      <c r="M4295" s="26"/>
      <c r="N4295" s="26"/>
      <c r="O4295" s="26"/>
      <c r="P4295" s="26"/>
      <c r="Q4295" s="26"/>
      <c r="R4295" s="26"/>
      <c r="S4295" s="26"/>
      <c r="T4295" s="26"/>
      <c r="U4295" s="26"/>
      <c r="V4295" s="26"/>
      <c r="W4295" s="26"/>
      <c r="X4295" s="26"/>
      <c r="Y4295" s="26"/>
      <c r="Z4295" s="26"/>
      <c r="AA4295" s="26"/>
    </row>
    <row r="4296" spans="1:27" x14ac:dyDescent="0.25">
      <c r="B4296" s="22" t="s">
        <v>954</v>
      </c>
    </row>
    <row r="4297" spans="1:27" x14ac:dyDescent="0.25">
      <c r="B4297" t="s">
        <v>2143</v>
      </c>
      <c r="C4297" t="s">
        <v>956</v>
      </c>
      <c r="D4297" t="s">
        <v>1008</v>
      </c>
      <c r="E4297" s="29">
        <v>0.25</v>
      </c>
      <c r="F4297" t="s">
        <v>958</v>
      </c>
      <c r="G4297" t="s">
        <v>959</v>
      </c>
      <c r="H4297" s="30">
        <v>0</v>
      </c>
      <c r="I4297" t="s">
        <v>960</v>
      </c>
      <c r="J4297" s="31">
        <f>ROUND(E4297/I4295* H4297,5)</f>
        <v>0</v>
      </c>
      <c r="K4297" s="32"/>
    </row>
    <row r="4298" spans="1:27" x14ac:dyDescent="0.25">
      <c r="D4298" s="33" t="s">
        <v>961</v>
      </c>
      <c r="E4298" s="32"/>
      <c r="H4298" s="32"/>
      <c r="K4298" s="30">
        <f>SUM(J4297:J4297)</f>
        <v>0</v>
      </c>
    </row>
    <row r="4299" spans="1:27" x14ac:dyDescent="0.25">
      <c r="B4299" s="22" t="s">
        <v>966</v>
      </c>
      <c r="E4299" s="32"/>
      <c r="H4299" s="32"/>
      <c r="K4299" s="32"/>
    </row>
    <row r="4300" spans="1:27" x14ac:dyDescent="0.25">
      <c r="B4300" t="s">
        <v>2315</v>
      </c>
      <c r="C4300" t="s">
        <v>17</v>
      </c>
      <c r="D4300" t="s">
        <v>866</v>
      </c>
      <c r="E4300" s="29">
        <v>1</v>
      </c>
      <c r="G4300" t="s">
        <v>959</v>
      </c>
      <c r="H4300" s="30">
        <v>0</v>
      </c>
      <c r="I4300" t="s">
        <v>960</v>
      </c>
      <c r="J4300" s="31">
        <f>ROUND(E4300* H4300,5)</f>
        <v>0</v>
      </c>
      <c r="K4300" s="32"/>
    </row>
    <row r="4301" spans="1:27" x14ac:dyDescent="0.25">
      <c r="D4301" s="33" t="s">
        <v>974</v>
      </c>
      <c r="E4301" s="32"/>
      <c r="H4301" s="32"/>
      <c r="K4301" s="30">
        <f>SUM(J4300:J4300)</f>
        <v>0</v>
      </c>
    </row>
    <row r="4302" spans="1:27" x14ac:dyDescent="0.25">
      <c r="E4302" s="32"/>
      <c r="H4302" s="32"/>
      <c r="K4302" s="32"/>
    </row>
    <row r="4303" spans="1:27" x14ac:dyDescent="0.25">
      <c r="D4303" s="33" t="s">
        <v>976</v>
      </c>
      <c r="E4303" s="32"/>
      <c r="H4303" s="32">
        <v>1.5</v>
      </c>
      <c r="I4303" t="s">
        <v>977</v>
      </c>
      <c r="J4303">
        <f>ROUND(H4303/100*K4298,5)</f>
        <v>0</v>
      </c>
      <c r="K4303" s="32"/>
    </row>
    <row r="4304" spans="1:27" x14ac:dyDescent="0.25">
      <c r="D4304" s="33" t="s">
        <v>975</v>
      </c>
      <c r="E4304" s="32"/>
      <c r="H4304" s="32"/>
      <c r="K4304" s="34">
        <f>SUM(J4296:J4303)</f>
        <v>0</v>
      </c>
    </row>
    <row r="4305" spans="1:27" x14ac:dyDescent="0.25">
      <c r="D4305" s="33" t="s">
        <v>978</v>
      </c>
      <c r="E4305" s="32"/>
      <c r="H4305" s="32"/>
      <c r="K4305" s="34">
        <f>SUM(K4304:K4304)</f>
        <v>0</v>
      </c>
    </row>
    <row r="4307" spans="1:27" ht="45" customHeight="1" x14ac:dyDescent="0.25">
      <c r="A4307" s="25" t="s">
        <v>2316</v>
      </c>
      <c r="B4307" s="25" t="s">
        <v>867</v>
      </c>
      <c r="C4307" s="26" t="s">
        <v>17</v>
      </c>
      <c r="D4307" s="9" t="s">
        <v>868</v>
      </c>
      <c r="E4307" s="8"/>
      <c r="F4307" s="8"/>
      <c r="G4307" s="26"/>
      <c r="H4307" s="27" t="s">
        <v>953</v>
      </c>
      <c r="I4307" s="7">
        <v>1</v>
      </c>
      <c r="J4307" s="6"/>
      <c r="K4307" s="28">
        <f>ROUND(K4318,2)</f>
        <v>0</v>
      </c>
      <c r="L4307" s="26"/>
      <c r="M4307" s="26"/>
      <c r="N4307" s="26"/>
      <c r="O4307" s="26"/>
      <c r="P4307" s="26"/>
      <c r="Q4307" s="26"/>
      <c r="R4307" s="26"/>
      <c r="S4307" s="26"/>
      <c r="T4307" s="26"/>
      <c r="U4307" s="26"/>
      <c r="V4307" s="26"/>
      <c r="W4307" s="26"/>
      <c r="X4307" s="26"/>
      <c r="Y4307" s="26"/>
      <c r="Z4307" s="26"/>
      <c r="AA4307" s="26"/>
    </row>
    <row r="4308" spans="1:27" x14ac:dyDescent="0.25">
      <c r="B4308" s="22" t="s">
        <v>954</v>
      </c>
    </row>
    <row r="4309" spans="1:27" x14ac:dyDescent="0.25">
      <c r="B4309" t="s">
        <v>2143</v>
      </c>
      <c r="C4309" t="s">
        <v>956</v>
      </c>
      <c r="D4309" t="s">
        <v>1008</v>
      </c>
      <c r="E4309" s="29">
        <v>0.4</v>
      </c>
      <c r="F4309" t="s">
        <v>958</v>
      </c>
      <c r="G4309" t="s">
        <v>959</v>
      </c>
      <c r="H4309" s="30">
        <v>0</v>
      </c>
      <c r="I4309" t="s">
        <v>960</v>
      </c>
      <c r="J4309" s="31">
        <f>ROUND(E4309/I4307* H4309,5)</f>
        <v>0</v>
      </c>
      <c r="K4309" s="32"/>
    </row>
    <row r="4310" spans="1:27" x14ac:dyDescent="0.25">
      <c r="B4310" t="s">
        <v>2144</v>
      </c>
      <c r="C4310" t="s">
        <v>956</v>
      </c>
      <c r="D4310" t="s">
        <v>1006</v>
      </c>
      <c r="E4310" s="29">
        <v>0.4</v>
      </c>
      <c r="F4310" t="s">
        <v>958</v>
      </c>
      <c r="G4310" t="s">
        <v>959</v>
      </c>
      <c r="H4310" s="30">
        <v>0</v>
      </c>
      <c r="I4310" t="s">
        <v>960</v>
      </c>
      <c r="J4310" s="31">
        <f>ROUND(E4310/I4307* H4310,5)</f>
        <v>0</v>
      </c>
      <c r="K4310" s="32"/>
    </row>
    <row r="4311" spans="1:27" x14ac:dyDescent="0.25">
      <c r="D4311" s="33" t="s">
        <v>961</v>
      </c>
      <c r="E4311" s="32"/>
      <c r="H4311" s="32"/>
      <c r="K4311" s="30">
        <f>SUM(J4309:J4310)</f>
        <v>0</v>
      </c>
    </row>
    <row r="4312" spans="1:27" x14ac:dyDescent="0.25">
      <c r="B4312" s="22" t="s">
        <v>966</v>
      </c>
      <c r="E4312" s="32"/>
      <c r="H4312" s="32"/>
      <c r="K4312" s="32"/>
    </row>
    <row r="4313" spans="1:27" x14ac:dyDescent="0.25">
      <c r="B4313" t="s">
        <v>2317</v>
      </c>
      <c r="C4313" t="s">
        <v>17</v>
      </c>
      <c r="D4313" t="s">
        <v>2318</v>
      </c>
      <c r="E4313" s="29">
        <v>1</v>
      </c>
      <c r="G4313" t="s">
        <v>959</v>
      </c>
      <c r="H4313" s="30">
        <v>0</v>
      </c>
      <c r="I4313" t="s">
        <v>960</v>
      </c>
      <c r="J4313" s="31">
        <f>ROUND(E4313* H4313,5)</f>
        <v>0</v>
      </c>
      <c r="K4313" s="32"/>
    </row>
    <row r="4314" spans="1:27" x14ac:dyDescent="0.25">
      <c r="D4314" s="33" t="s">
        <v>974</v>
      </c>
      <c r="E4314" s="32"/>
      <c r="H4314" s="32"/>
      <c r="K4314" s="30">
        <f>SUM(J4313:J4313)</f>
        <v>0</v>
      </c>
    </row>
    <row r="4315" spans="1:27" x14ac:dyDescent="0.25">
      <c r="E4315" s="32"/>
      <c r="H4315" s="32"/>
      <c r="K4315" s="32"/>
    </row>
    <row r="4316" spans="1:27" x14ac:dyDescent="0.25">
      <c r="D4316" s="33" t="s">
        <v>976</v>
      </c>
      <c r="E4316" s="32"/>
      <c r="H4316" s="32">
        <v>1.5</v>
      </c>
      <c r="I4316" t="s">
        <v>977</v>
      </c>
      <c r="J4316">
        <f>ROUND(H4316/100*K4311,5)</f>
        <v>0</v>
      </c>
      <c r="K4316" s="32"/>
    </row>
    <row r="4317" spans="1:27" x14ac:dyDescent="0.25">
      <c r="D4317" s="33" t="s">
        <v>975</v>
      </c>
      <c r="E4317" s="32"/>
      <c r="H4317" s="32"/>
      <c r="K4317" s="34">
        <f>SUM(J4308:J4316)</f>
        <v>0</v>
      </c>
    </row>
    <row r="4318" spans="1:27" x14ac:dyDescent="0.25">
      <c r="D4318" s="33" t="s">
        <v>978</v>
      </c>
      <c r="E4318" s="32"/>
      <c r="H4318" s="32"/>
      <c r="K4318" s="34">
        <f>SUM(K4317:K4317)</f>
        <v>0</v>
      </c>
    </row>
    <row r="4320" spans="1:27" ht="45" customHeight="1" x14ac:dyDescent="0.25">
      <c r="A4320" s="25" t="s">
        <v>2319</v>
      </c>
      <c r="B4320" s="25" t="s">
        <v>871</v>
      </c>
      <c r="C4320" s="26" t="s">
        <v>17</v>
      </c>
      <c r="D4320" s="9" t="s">
        <v>872</v>
      </c>
      <c r="E4320" s="8"/>
      <c r="F4320" s="8"/>
      <c r="G4320" s="26"/>
      <c r="H4320" s="27" t="s">
        <v>953</v>
      </c>
      <c r="I4320" s="7">
        <v>1</v>
      </c>
      <c r="J4320" s="6"/>
      <c r="K4320" s="28">
        <f>ROUND(K4330,2)</f>
        <v>0</v>
      </c>
      <c r="L4320" s="26"/>
      <c r="M4320" s="26"/>
      <c r="N4320" s="26"/>
      <c r="O4320" s="26"/>
      <c r="P4320" s="26"/>
      <c r="Q4320" s="26"/>
      <c r="R4320" s="26"/>
      <c r="S4320" s="26"/>
      <c r="T4320" s="26"/>
      <c r="U4320" s="26"/>
      <c r="V4320" s="26"/>
      <c r="W4320" s="26"/>
      <c r="X4320" s="26"/>
      <c r="Y4320" s="26"/>
      <c r="Z4320" s="26"/>
      <c r="AA4320" s="26"/>
    </row>
    <row r="4321" spans="1:27" x14ac:dyDescent="0.25">
      <c r="B4321" s="22" t="s">
        <v>954</v>
      </c>
    </row>
    <row r="4322" spans="1:27" x14ac:dyDescent="0.25">
      <c r="B4322" t="s">
        <v>2143</v>
      </c>
      <c r="C4322" t="s">
        <v>956</v>
      </c>
      <c r="D4322" t="s">
        <v>1008</v>
      </c>
      <c r="E4322" s="29">
        <v>1</v>
      </c>
      <c r="F4322" t="s">
        <v>958</v>
      </c>
      <c r="G4322" t="s">
        <v>959</v>
      </c>
      <c r="H4322" s="30">
        <v>0</v>
      </c>
      <c r="I4322" t="s">
        <v>960</v>
      </c>
      <c r="J4322" s="31">
        <f>ROUND(E4322/I4320* H4322,5)</f>
        <v>0</v>
      </c>
      <c r="K4322" s="32"/>
    </row>
    <row r="4323" spans="1:27" x14ac:dyDescent="0.25">
      <c r="D4323" s="33" t="s">
        <v>961</v>
      </c>
      <c r="E4323" s="32"/>
      <c r="H4323" s="32"/>
      <c r="K4323" s="30">
        <f>SUM(J4322:J4322)</f>
        <v>0</v>
      </c>
    </row>
    <row r="4324" spans="1:27" x14ac:dyDescent="0.25">
      <c r="B4324" s="22" t="s">
        <v>966</v>
      </c>
      <c r="E4324" s="32"/>
      <c r="H4324" s="32"/>
      <c r="K4324" s="32"/>
    </row>
    <row r="4325" spans="1:27" x14ac:dyDescent="0.25">
      <c r="B4325" t="s">
        <v>2320</v>
      </c>
      <c r="C4325" t="s">
        <v>17</v>
      </c>
      <c r="D4325" t="s">
        <v>2321</v>
      </c>
      <c r="E4325" s="29">
        <v>1</v>
      </c>
      <c r="G4325" t="s">
        <v>959</v>
      </c>
      <c r="H4325" s="30">
        <v>0</v>
      </c>
      <c r="I4325" t="s">
        <v>960</v>
      </c>
      <c r="J4325" s="31">
        <f>ROUND(E4325* H4325,5)</f>
        <v>0</v>
      </c>
      <c r="K4325" s="32"/>
    </row>
    <row r="4326" spans="1:27" x14ac:dyDescent="0.25">
      <c r="D4326" s="33" t="s">
        <v>974</v>
      </c>
      <c r="E4326" s="32"/>
      <c r="H4326" s="32"/>
      <c r="K4326" s="30">
        <f>SUM(J4325:J4325)</f>
        <v>0</v>
      </c>
    </row>
    <row r="4327" spans="1:27" x14ac:dyDescent="0.25">
      <c r="E4327" s="32"/>
      <c r="H4327" s="32"/>
      <c r="K4327" s="32"/>
    </row>
    <row r="4328" spans="1:27" x14ac:dyDescent="0.25">
      <c r="D4328" s="33" t="s">
        <v>976</v>
      </c>
      <c r="E4328" s="32"/>
      <c r="H4328" s="32">
        <v>1.5</v>
      </c>
      <c r="I4328" t="s">
        <v>977</v>
      </c>
      <c r="J4328">
        <f>ROUND(H4328/100*K4323,5)</f>
        <v>0</v>
      </c>
      <c r="K4328" s="32"/>
    </row>
    <row r="4329" spans="1:27" x14ac:dyDescent="0.25">
      <c r="D4329" s="33" t="s">
        <v>975</v>
      </c>
      <c r="E4329" s="32"/>
      <c r="H4329" s="32"/>
      <c r="K4329" s="34">
        <f>SUM(J4321:J4328)</f>
        <v>0</v>
      </c>
    </row>
    <row r="4330" spans="1:27" x14ac:dyDescent="0.25">
      <c r="D4330" s="33" t="s">
        <v>978</v>
      </c>
      <c r="E4330" s="32"/>
      <c r="H4330" s="32"/>
      <c r="K4330" s="34">
        <f>SUM(K4329:K4329)</f>
        <v>0</v>
      </c>
    </row>
    <row r="4332" spans="1:27" ht="45" customHeight="1" x14ac:dyDescent="0.25">
      <c r="A4332" s="25" t="s">
        <v>2322</v>
      </c>
      <c r="B4332" s="25" t="s">
        <v>869</v>
      </c>
      <c r="C4332" s="26" t="s">
        <v>17</v>
      </c>
      <c r="D4332" s="9" t="s">
        <v>870</v>
      </c>
      <c r="E4332" s="8"/>
      <c r="F4332" s="8"/>
      <c r="G4332" s="26"/>
      <c r="H4332" s="27" t="s">
        <v>953</v>
      </c>
      <c r="I4332" s="7">
        <v>1</v>
      </c>
      <c r="J4332" s="6"/>
      <c r="K4332" s="28">
        <f>ROUND(K4342,2)</f>
        <v>0</v>
      </c>
      <c r="L4332" s="26"/>
      <c r="M4332" s="26"/>
      <c r="N4332" s="26"/>
      <c r="O4332" s="26"/>
      <c r="P4332" s="26"/>
      <c r="Q4332" s="26"/>
      <c r="R4332" s="26"/>
      <c r="S4332" s="26"/>
      <c r="T4332" s="26"/>
      <c r="U4332" s="26"/>
      <c r="V4332" s="26"/>
      <c r="W4332" s="26"/>
      <c r="X4332" s="26"/>
      <c r="Y4332" s="26"/>
      <c r="Z4332" s="26"/>
      <c r="AA4332" s="26"/>
    </row>
    <row r="4333" spans="1:27" x14ac:dyDescent="0.25">
      <c r="B4333" s="22" t="s">
        <v>954</v>
      </c>
    </row>
    <row r="4334" spans="1:27" x14ac:dyDescent="0.25">
      <c r="B4334" t="s">
        <v>2143</v>
      </c>
      <c r="C4334" t="s">
        <v>956</v>
      </c>
      <c r="D4334" t="s">
        <v>1008</v>
      </c>
      <c r="E4334" s="29">
        <v>0.25</v>
      </c>
      <c r="F4334" t="s">
        <v>958</v>
      </c>
      <c r="G4334" t="s">
        <v>959</v>
      </c>
      <c r="H4334" s="30">
        <v>0</v>
      </c>
      <c r="I4334" t="s">
        <v>960</v>
      </c>
      <c r="J4334" s="31">
        <f>ROUND(E4334/I4332* H4334,5)</f>
        <v>0</v>
      </c>
      <c r="K4334" s="32"/>
    </row>
    <row r="4335" spans="1:27" x14ac:dyDescent="0.25">
      <c r="D4335" s="33" t="s">
        <v>961</v>
      </c>
      <c r="E4335" s="32"/>
      <c r="H4335" s="32"/>
      <c r="K4335" s="30">
        <f>SUM(J4334:J4334)</f>
        <v>0</v>
      </c>
    </row>
    <row r="4336" spans="1:27" x14ac:dyDescent="0.25">
      <c r="B4336" s="22" t="s">
        <v>966</v>
      </c>
      <c r="E4336" s="32"/>
      <c r="H4336" s="32"/>
      <c r="K4336" s="32"/>
    </row>
    <row r="4337" spans="1:27" x14ac:dyDescent="0.25">
      <c r="B4337" t="s">
        <v>2323</v>
      </c>
      <c r="C4337" t="s">
        <v>17</v>
      </c>
      <c r="D4337" t="s">
        <v>2324</v>
      </c>
      <c r="E4337" s="29">
        <v>1</v>
      </c>
      <c r="G4337" t="s">
        <v>959</v>
      </c>
      <c r="H4337" s="30">
        <v>0</v>
      </c>
      <c r="I4337" t="s">
        <v>960</v>
      </c>
      <c r="J4337" s="31">
        <f>ROUND(E4337* H4337,5)</f>
        <v>0</v>
      </c>
      <c r="K4337" s="32"/>
    </row>
    <row r="4338" spans="1:27" x14ac:dyDescent="0.25">
      <c r="D4338" s="33" t="s">
        <v>974</v>
      </c>
      <c r="E4338" s="32"/>
      <c r="H4338" s="32"/>
      <c r="K4338" s="30">
        <f>SUM(J4337:J4337)</f>
        <v>0</v>
      </c>
    </row>
    <row r="4339" spans="1:27" x14ac:dyDescent="0.25">
      <c r="E4339" s="32"/>
      <c r="H4339" s="32"/>
      <c r="K4339" s="32"/>
    </row>
    <row r="4340" spans="1:27" x14ac:dyDescent="0.25">
      <c r="D4340" s="33" t="s">
        <v>976</v>
      </c>
      <c r="E4340" s="32"/>
      <c r="H4340" s="32">
        <v>1.5</v>
      </c>
      <c r="I4340" t="s">
        <v>977</v>
      </c>
      <c r="J4340">
        <f>ROUND(H4340/100*K4335,5)</f>
        <v>0</v>
      </c>
      <c r="K4340" s="32"/>
    </row>
    <row r="4341" spans="1:27" x14ac:dyDescent="0.25">
      <c r="D4341" s="33" t="s">
        <v>975</v>
      </c>
      <c r="E4341" s="32"/>
      <c r="H4341" s="32"/>
      <c r="K4341" s="34">
        <f>SUM(J4333:J4340)</f>
        <v>0</v>
      </c>
    </row>
    <row r="4342" spans="1:27" x14ac:dyDescent="0.25">
      <c r="D4342" s="33" t="s">
        <v>978</v>
      </c>
      <c r="E4342" s="32"/>
      <c r="H4342" s="32"/>
      <c r="K4342" s="34">
        <f>SUM(K4341:K4341)</f>
        <v>0</v>
      </c>
    </row>
    <row r="4344" spans="1:27" ht="45" customHeight="1" x14ac:dyDescent="0.25">
      <c r="A4344" s="25" t="s">
        <v>2325</v>
      </c>
      <c r="B4344" s="25" t="s">
        <v>875</v>
      </c>
      <c r="C4344" s="26" t="s">
        <v>17</v>
      </c>
      <c r="D4344" s="9" t="s">
        <v>876</v>
      </c>
      <c r="E4344" s="8"/>
      <c r="F4344" s="8"/>
      <c r="G4344" s="26"/>
      <c r="H4344" s="27" t="s">
        <v>953</v>
      </c>
      <c r="I4344" s="7">
        <v>1</v>
      </c>
      <c r="J4344" s="6"/>
      <c r="K4344" s="28">
        <f>ROUND(K4354,2)</f>
        <v>0</v>
      </c>
      <c r="L4344" s="26"/>
      <c r="M4344" s="26"/>
      <c r="N4344" s="26"/>
      <c r="O4344" s="26"/>
      <c r="P4344" s="26"/>
      <c r="Q4344" s="26"/>
      <c r="R4344" s="26"/>
      <c r="S4344" s="26"/>
      <c r="T4344" s="26"/>
      <c r="U4344" s="26"/>
      <c r="V4344" s="26"/>
      <c r="W4344" s="26"/>
      <c r="X4344" s="26"/>
      <c r="Y4344" s="26"/>
      <c r="Z4344" s="26"/>
      <c r="AA4344" s="26"/>
    </row>
    <row r="4345" spans="1:27" x14ac:dyDescent="0.25">
      <c r="B4345" s="22" t="s">
        <v>954</v>
      </c>
    </row>
    <row r="4346" spans="1:27" x14ac:dyDescent="0.25">
      <c r="B4346" t="s">
        <v>2143</v>
      </c>
      <c r="C4346" t="s">
        <v>956</v>
      </c>
      <c r="D4346" t="s">
        <v>1008</v>
      </c>
      <c r="E4346" s="29">
        <v>0.05</v>
      </c>
      <c r="F4346" t="s">
        <v>958</v>
      </c>
      <c r="G4346" t="s">
        <v>959</v>
      </c>
      <c r="H4346" s="30">
        <v>0</v>
      </c>
      <c r="I4346" t="s">
        <v>960</v>
      </c>
      <c r="J4346" s="31">
        <f>ROUND(E4346/I4344* H4346,5)</f>
        <v>0</v>
      </c>
      <c r="K4346" s="32"/>
    </row>
    <row r="4347" spans="1:27" x14ac:dyDescent="0.25">
      <c r="D4347" s="33" t="s">
        <v>961</v>
      </c>
      <c r="E4347" s="32"/>
      <c r="H4347" s="32"/>
      <c r="K4347" s="30">
        <f>SUM(J4346:J4346)</f>
        <v>0</v>
      </c>
    </row>
    <row r="4348" spans="1:27" x14ac:dyDescent="0.25">
      <c r="B4348" s="22" t="s">
        <v>966</v>
      </c>
      <c r="E4348" s="32"/>
      <c r="H4348" s="32"/>
      <c r="K4348" s="32"/>
    </row>
    <row r="4349" spans="1:27" x14ac:dyDescent="0.25">
      <c r="B4349" t="s">
        <v>2326</v>
      </c>
      <c r="C4349" t="s">
        <v>17</v>
      </c>
      <c r="D4349" t="s">
        <v>2327</v>
      </c>
      <c r="E4349" s="29">
        <v>1</v>
      </c>
      <c r="G4349" t="s">
        <v>959</v>
      </c>
      <c r="H4349" s="30">
        <v>0</v>
      </c>
      <c r="I4349" t="s">
        <v>960</v>
      </c>
      <c r="J4349" s="31">
        <f>ROUND(E4349* H4349,5)</f>
        <v>0</v>
      </c>
      <c r="K4349" s="32"/>
    </row>
    <row r="4350" spans="1:27" x14ac:dyDescent="0.25">
      <c r="D4350" s="33" t="s">
        <v>974</v>
      </c>
      <c r="E4350" s="32"/>
      <c r="H4350" s="32"/>
      <c r="K4350" s="30">
        <f>SUM(J4349:J4349)</f>
        <v>0</v>
      </c>
    </row>
    <row r="4351" spans="1:27" x14ac:dyDescent="0.25">
      <c r="E4351" s="32"/>
      <c r="H4351" s="32"/>
      <c r="K4351" s="32"/>
    </row>
    <row r="4352" spans="1:27" x14ac:dyDescent="0.25">
      <c r="D4352" s="33" t="s">
        <v>976</v>
      </c>
      <c r="E4352" s="32"/>
      <c r="H4352" s="32">
        <v>1.5</v>
      </c>
      <c r="I4352" t="s">
        <v>977</v>
      </c>
      <c r="J4352">
        <f>ROUND(H4352/100*K4347,5)</f>
        <v>0</v>
      </c>
      <c r="K4352" s="32"/>
    </row>
    <row r="4353" spans="1:27" x14ac:dyDescent="0.25">
      <c r="D4353" s="33" t="s">
        <v>975</v>
      </c>
      <c r="E4353" s="32"/>
      <c r="H4353" s="32"/>
      <c r="K4353" s="34">
        <f>SUM(J4345:J4352)</f>
        <v>0</v>
      </c>
    </row>
    <row r="4354" spans="1:27" x14ac:dyDescent="0.25">
      <c r="D4354" s="33" t="s">
        <v>978</v>
      </c>
      <c r="E4354" s="32"/>
      <c r="H4354" s="32"/>
      <c r="K4354" s="34">
        <f>SUM(K4353:K4353)</f>
        <v>0</v>
      </c>
    </row>
    <row r="4356" spans="1:27" ht="45" customHeight="1" x14ac:dyDescent="0.25">
      <c r="A4356" s="25" t="s">
        <v>2328</v>
      </c>
      <c r="B4356" s="25" t="s">
        <v>744</v>
      </c>
      <c r="C4356" s="26" t="s">
        <v>17</v>
      </c>
      <c r="D4356" s="9" t="s">
        <v>745</v>
      </c>
      <c r="E4356" s="8"/>
      <c r="F4356" s="8"/>
      <c r="G4356" s="26"/>
      <c r="H4356" s="27" t="s">
        <v>953</v>
      </c>
      <c r="I4356" s="7">
        <v>1</v>
      </c>
      <c r="J4356" s="6"/>
      <c r="K4356" s="28">
        <f>ROUND(K4367,2)</f>
        <v>0</v>
      </c>
      <c r="L4356" s="26"/>
      <c r="M4356" s="26"/>
      <c r="N4356" s="26"/>
      <c r="O4356" s="26"/>
      <c r="P4356" s="26"/>
      <c r="Q4356" s="26"/>
      <c r="R4356" s="26"/>
      <c r="S4356" s="26"/>
      <c r="T4356" s="26"/>
      <c r="U4356" s="26"/>
      <c r="V4356" s="26"/>
      <c r="W4356" s="26"/>
      <c r="X4356" s="26"/>
      <c r="Y4356" s="26"/>
      <c r="Z4356" s="26"/>
      <c r="AA4356" s="26"/>
    </row>
    <row r="4357" spans="1:27" x14ac:dyDescent="0.25">
      <c r="B4357" s="22" t="s">
        <v>954</v>
      </c>
    </row>
    <row r="4358" spans="1:27" x14ac:dyDescent="0.25">
      <c r="B4358" t="s">
        <v>2143</v>
      </c>
      <c r="C4358" t="s">
        <v>956</v>
      </c>
      <c r="D4358" t="s">
        <v>1008</v>
      </c>
      <c r="E4358" s="29">
        <v>0.3</v>
      </c>
      <c r="F4358" t="s">
        <v>958</v>
      </c>
      <c r="G4358" t="s">
        <v>959</v>
      </c>
      <c r="H4358" s="30">
        <v>0</v>
      </c>
      <c r="I4358" t="s">
        <v>960</v>
      </c>
      <c r="J4358" s="31">
        <f>ROUND(E4358/I4356* H4358,5)</f>
        <v>0</v>
      </c>
      <c r="K4358" s="32"/>
    </row>
    <row r="4359" spans="1:27" x14ac:dyDescent="0.25">
      <c r="D4359" s="33" t="s">
        <v>961</v>
      </c>
      <c r="E4359" s="32"/>
      <c r="H4359" s="32"/>
      <c r="K4359" s="30">
        <f>SUM(J4358:J4358)</f>
        <v>0</v>
      </c>
    </row>
    <row r="4360" spans="1:27" x14ac:dyDescent="0.25">
      <c r="B4360" s="22" t="s">
        <v>966</v>
      </c>
      <c r="E4360" s="32"/>
      <c r="H4360" s="32"/>
      <c r="K4360" s="32"/>
    </row>
    <row r="4361" spans="1:27" x14ac:dyDescent="0.25">
      <c r="B4361" t="s">
        <v>2329</v>
      </c>
      <c r="C4361" t="s">
        <v>17</v>
      </c>
      <c r="D4361" t="s">
        <v>2330</v>
      </c>
      <c r="E4361" s="29">
        <v>4</v>
      </c>
      <c r="G4361" t="s">
        <v>959</v>
      </c>
      <c r="H4361" s="30">
        <v>0</v>
      </c>
      <c r="I4361" t="s">
        <v>960</v>
      </c>
      <c r="J4361" s="31">
        <f>ROUND(E4361* H4361,5)</f>
        <v>0</v>
      </c>
      <c r="K4361" s="32"/>
    </row>
    <row r="4362" spans="1:27" x14ac:dyDescent="0.25">
      <c r="B4362" t="s">
        <v>2331</v>
      </c>
      <c r="C4362" t="s">
        <v>17</v>
      </c>
      <c r="D4362" t="s">
        <v>2332</v>
      </c>
      <c r="E4362" s="29">
        <v>1</v>
      </c>
      <c r="G4362" t="s">
        <v>959</v>
      </c>
      <c r="H4362" s="30">
        <v>0</v>
      </c>
      <c r="I4362" t="s">
        <v>960</v>
      </c>
      <c r="J4362" s="31">
        <f>ROUND(E4362* H4362,5)</f>
        <v>0</v>
      </c>
      <c r="K4362" s="32"/>
    </row>
    <row r="4363" spans="1:27" x14ac:dyDescent="0.25">
      <c r="D4363" s="33" t="s">
        <v>974</v>
      </c>
      <c r="E4363" s="32"/>
      <c r="H4363" s="32"/>
      <c r="K4363" s="30">
        <f>SUM(J4361:J4362)</f>
        <v>0</v>
      </c>
    </row>
    <row r="4364" spans="1:27" x14ac:dyDescent="0.25">
      <c r="E4364" s="32"/>
      <c r="H4364" s="32"/>
      <c r="K4364" s="32"/>
    </row>
    <row r="4365" spans="1:27" x14ac:dyDescent="0.25">
      <c r="D4365" s="33" t="s">
        <v>976</v>
      </c>
      <c r="E4365" s="32"/>
      <c r="H4365" s="32">
        <v>1.5</v>
      </c>
      <c r="I4365" t="s">
        <v>977</v>
      </c>
      <c r="J4365">
        <f>ROUND(H4365/100*K4359,5)</f>
        <v>0</v>
      </c>
      <c r="K4365" s="32"/>
    </row>
    <row r="4366" spans="1:27" x14ac:dyDescent="0.25">
      <c r="D4366" s="33" t="s">
        <v>975</v>
      </c>
      <c r="E4366" s="32"/>
      <c r="H4366" s="32"/>
      <c r="K4366" s="34">
        <f>SUM(J4357:J4365)</f>
        <v>0</v>
      </c>
    </row>
    <row r="4367" spans="1:27" x14ac:dyDescent="0.25">
      <c r="D4367" s="33" t="s">
        <v>978</v>
      </c>
      <c r="E4367" s="32"/>
      <c r="H4367" s="32"/>
      <c r="K4367" s="34">
        <f>SUM(K4366:K4366)</f>
        <v>0</v>
      </c>
    </row>
    <row r="4369" spans="1:27" ht="45" customHeight="1" x14ac:dyDescent="0.25">
      <c r="A4369" s="25" t="s">
        <v>2333</v>
      </c>
      <c r="B4369" s="25" t="s">
        <v>877</v>
      </c>
      <c r="C4369" s="26" t="s">
        <v>80</v>
      </c>
      <c r="D4369" s="9" t="s">
        <v>832</v>
      </c>
      <c r="E4369" s="8"/>
      <c r="F4369" s="8"/>
      <c r="G4369" s="26"/>
      <c r="H4369" s="27" t="s">
        <v>953</v>
      </c>
      <c r="I4369" s="7">
        <v>1</v>
      </c>
      <c r="J4369" s="6"/>
      <c r="K4369" s="28">
        <f>ROUND(K4380,2)</f>
        <v>0</v>
      </c>
      <c r="L4369" s="26"/>
      <c r="M4369" s="26"/>
      <c r="N4369" s="26"/>
      <c r="O4369" s="26"/>
      <c r="P4369" s="26"/>
      <c r="Q4369" s="26"/>
      <c r="R4369" s="26"/>
      <c r="S4369" s="26"/>
      <c r="T4369" s="26"/>
      <c r="U4369" s="26"/>
      <c r="V4369" s="26"/>
      <c r="W4369" s="26"/>
      <c r="X4369" s="26"/>
      <c r="Y4369" s="26"/>
      <c r="Z4369" s="26"/>
      <c r="AA4369" s="26"/>
    </row>
    <row r="4370" spans="1:27" x14ac:dyDescent="0.25">
      <c r="B4370" s="22" t="s">
        <v>954</v>
      </c>
    </row>
    <row r="4371" spans="1:27" x14ac:dyDescent="0.25">
      <c r="B4371" t="s">
        <v>2143</v>
      </c>
      <c r="C4371" t="s">
        <v>956</v>
      </c>
      <c r="D4371" t="s">
        <v>1008</v>
      </c>
      <c r="E4371" s="29">
        <v>1.4999999999999999E-2</v>
      </c>
      <c r="F4371" t="s">
        <v>958</v>
      </c>
      <c r="G4371" t="s">
        <v>959</v>
      </c>
      <c r="H4371" s="30">
        <v>0</v>
      </c>
      <c r="I4371" t="s">
        <v>960</v>
      </c>
      <c r="J4371" s="31">
        <f>ROUND(E4371/I4369* H4371,5)</f>
        <v>0</v>
      </c>
      <c r="K4371" s="32"/>
    </row>
    <row r="4372" spans="1:27" x14ac:dyDescent="0.25">
      <c r="B4372" t="s">
        <v>2144</v>
      </c>
      <c r="C4372" t="s">
        <v>956</v>
      </c>
      <c r="D4372" t="s">
        <v>1006</v>
      </c>
      <c r="E4372" s="29">
        <v>1.4999999999999999E-2</v>
      </c>
      <c r="F4372" t="s">
        <v>958</v>
      </c>
      <c r="G4372" t="s">
        <v>959</v>
      </c>
      <c r="H4372" s="30">
        <v>0</v>
      </c>
      <c r="I4372" t="s">
        <v>960</v>
      </c>
      <c r="J4372" s="31">
        <f>ROUND(E4372/I4369* H4372,5)</f>
        <v>0</v>
      </c>
      <c r="K4372" s="32"/>
    </row>
    <row r="4373" spans="1:27" x14ac:dyDescent="0.25">
      <c r="D4373" s="33" t="s">
        <v>961</v>
      </c>
      <c r="E4373" s="32"/>
      <c r="H4373" s="32"/>
      <c r="K4373" s="30">
        <f>SUM(J4371:J4372)</f>
        <v>0</v>
      </c>
    </row>
    <row r="4374" spans="1:27" x14ac:dyDescent="0.25">
      <c r="B4374" s="22" t="s">
        <v>966</v>
      </c>
      <c r="E4374" s="32"/>
      <c r="H4374" s="32"/>
      <c r="K4374" s="32"/>
    </row>
    <row r="4375" spans="1:27" x14ac:dyDescent="0.25">
      <c r="B4375" t="s">
        <v>2145</v>
      </c>
      <c r="C4375" t="s">
        <v>80</v>
      </c>
      <c r="D4375" t="s">
        <v>2146</v>
      </c>
      <c r="E4375" s="29">
        <v>1.05</v>
      </c>
      <c r="G4375" t="s">
        <v>959</v>
      </c>
      <c r="H4375" s="30">
        <v>0</v>
      </c>
      <c r="I4375" t="s">
        <v>960</v>
      </c>
      <c r="J4375" s="31">
        <f>ROUND(E4375* H4375,5)</f>
        <v>0</v>
      </c>
      <c r="K4375" s="32"/>
    </row>
    <row r="4376" spans="1:27" x14ac:dyDescent="0.25">
      <c r="D4376" s="33" t="s">
        <v>974</v>
      </c>
      <c r="E4376" s="32"/>
      <c r="H4376" s="32"/>
      <c r="K4376" s="30">
        <f>SUM(J4375:J4375)</f>
        <v>0</v>
      </c>
    </row>
    <row r="4377" spans="1:27" x14ac:dyDescent="0.25">
      <c r="E4377" s="32"/>
      <c r="H4377" s="32"/>
      <c r="K4377" s="32"/>
    </row>
    <row r="4378" spans="1:27" x14ac:dyDescent="0.25">
      <c r="D4378" s="33" t="s">
        <v>976</v>
      </c>
      <c r="E4378" s="32"/>
      <c r="H4378" s="32">
        <v>1.5</v>
      </c>
      <c r="I4378" t="s">
        <v>977</v>
      </c>
      <c r="J4378">
        <f>ROUND(H4378/100*K4373,5)</f>
        <v>0</v>
      </c>
      <c r="K4378" s="32"/>
    </row>
    <row r="4379" spans="1:27" x14ac:dyDescent="0.25">
      <c r="D4379" s="33" t="s">
        <v>975</v>
      </c>
      <c r="E4379" s="32"/>
      <c r="H4379" s="32"/>
      <c r="K4379" s="34">
        <f>SUM(J4370:J4378)</f>
        <v>0</v>
      </c>
    </row>
    <row r="4380" spans="1:27" x14ac:dyDescent="0.25">
      <c r="D4380" s="33" t="s">
        <v>978</v>
      </c>
      <c r="E4380" s="32"/>
      <c r="H4380" s="32"/>
      <c r="K4380" s="34">
        <f>SUM(K4379:K4379)</f>
        <v>0</v>
      </c>
    </row>
    <row r="4382" spans="1:27" ht="45" customHeight="1" x14ac:dyDescent="0.25">
      <c r="A4382" s="25" t="s">
        <v>2334</v>
      </c>
      <c r="B4382" s="25" t="s">
        <v>880</v>
      </c>
      <c r="C4382" s="26" t="s">
        <v>17</v>
      </c>
      <c r="D4382" s="9" t="s">
        <v>881</v>
      </c>
      <c r="E4382" s="8"/>
      <c r="F4382" s="8"/>
      <c r="G4382" s="26"/>
      <c r="H4382" s="27" t="s">
        <v>953</v>
      </c>
      <c r="I4382" s="7">
        <v>1</v>
      </c>
      <c r="J4382" s="6"/>
      <c r="K4382" s="28">
        <f>ROUND(K4393,2)</f>
        <v>0</v>
      </c>
      <c r="L4382" s="26"/>
      <c r="M4382" s="26"/>
      <c r="N4382" s="26"/>
      <c r="O4382" s="26"/>
      <c r="P4382" s="26"/>
      <c r="Q4382" s="26"/>
      <c r="R4382" s="26"/>
      <c r="S4382" s="26"/>
      <c r="T4382" s="26"/>
      <c r="U4382" s="26"/>
      <c r="V4382" s="26"/>
      <c r="W4382" s="26"/>
      <c r="X4382" s="26"/>
      <c r="Y4382" s="26"/>
      <c r="Z4382" s="26"/>
      <c r="AA4382" s="26"/>
    </row>
    <row r="4383" spans="1:27" x14ac:dyDescent="0.25">
      <c r="B4383" s="22" t="s">
        <v>954</v>
      </c>
    </row>
    <row r="4384" spans="1:27" x14ac:dyDescent="0.25">
      <c r="B4384" t="s">
        <v>2143</v>
      </c>
      <c r="C4384" t="s">
        <v>956</v>
      </c>
      <c r="D4384" t="s">
        <v>1008</v>
      </c>
      <c r="E4384" s="29">
        <v>3</v>
      </c>
      <c r="F4384" t="s">
        <v>958</v>
      </c>
      <c r="G4384" t="s">
        <v>959</v>
      </c>
      <c r="H4384" s="30">
        <v>0</v>
      </c>
      <c r="I4384" t="s">
        <v>960</v>
      </c>
      <c r="J4384" s="31">
        <f>ROUND(E4384/I4382* H4384,5)</f>
        <v>0</v>
      </c>
      <c r="K4384" s="32"/>
    </row>
    <row r="4385" spans="1:27" x14ac:dyDescent="0.25">
      <c r="B4385" t="s">
        <v>2144</v>
      </c>
      <c r="C4385" t="s">
        <v>956</v>
      </c>
      <c r="D4385" t="s">
        <v>1006</v>
      </c>
      <c r="E4385" s="29">
        <v>3</v>
      </c>
      <c r="F4385" t="s">
        <v>958</v>
      </c>
      <c r="G4385" t="s">
        <v>959</v>
      </c>
      <c r="H4385" s="30">
        <v>0</v>
      </c>
      <c r="I4385" t="s">
        <v>960</v>
      </c>
      <c r="J4385" s="31">
        <f>ROUND(E4385/I4382* H4385,5)</f>
        <v>0</v>
      </c>
      <c r="K4385" s="32"/>
    </row>
    <row r="4386" spans="1:27" x14ac:dyDescent="0.25">
      <c r="D4386" s="33" t="s">
        <v>961</v>
      </c>
      <c r="E4386" s="32"/>
      <c r="H4386" s="32"/>
      <c r="K4386" s="30">
        <f>SUM(J4384:J4385)</f>
        <v>0</v>
      </c>
    </row>
    <row r="4387" spans="1:27" x14ac:dyDescent="0.25">
      <c r="B4387" s="22" t="s">
        <v>966</v>
      </c>
      <c r="E4387" s="32"/>
      <c r="H4387" s="32"/>
      <c r="K4387" s="32"/>
    </row>
    <row r="4388" spans="1:27" x14ac:dyDescent="0.25">
      <c r="B4388" t="s">
        <v>2335</v>
      </c>
      <c r="C4388" t="s">
        <v>17</v>
      </c>
      <c r="D4388" t="s">
        <v>2336</v>
      </c>
      <c r="E4388" s="29">
        <v>1</v>
      </c>
      <c r="G4388" t="s">
        <v>959</v>
      </c>
      <c r="H4388" s="30">
        <v>0</v>
      </c>
      <c r="I4388" t="s">
        <v>960</v>
      </c>
      <c r="J4388" s="31">
        <f>ROUND(E4388* H4388,5)</f>
        <v>0</v>
      </c>
      <c r="K4388" s="32"/>
    </row>
    <row r="4389" spans="1:27" x14ac:dyDescent="0.25">
      <c r="D4389" s="33" t="s">
        <v>974</v>
      </c>
      <c r="E4389" s="32"/>
      <c r="H4389" s="32"/>
      <c r="K4389" s="30">
        <f>SUM(J4388:J4388)</f>
        <v>0</v>
      </c>
    </row>
    <row r="4390" spans="1:27" x14ac:dyDescent="0.25">
      <c r="E4390" s="32"/>
      <c r="H4390" s="32"/>
      <c r="K4390" s="32"/>
    </row>
    <row r="4391" spans="1:27" x14ac:dyDescent="0.25">
      <c r="D4391" s="33" t="s">
        <v>976</v>
      </c>
      <c r="E4391" s="32"/>
      <c r="H4391" s="32">
        <v>1.5</v>
      </c>
      <c r="I4391" t="s">
        <v>977</v>
      </c>
      <c r="J4391">
        <f>ROUND(H4391/100*K4386,5)</f>
        <v>0</v>
      </c>
      <c r="K4391" s="32"/>
    </row>
    <row r="4392" spans="1:27" x14ac:dyDescent="0.25">
      <c r="D4392" s="33" t="s">
        <v>975</v>
      </c>
      <c r="E4392" s="32"/>
      <c r="H4392" s="32"/>
      <c r="K4392" s="34">
        <f>SUM(J4383:J4391)</f>
        <v>0</v>
      </c>
    </row>
    <row r="4393" spans="1:27" x14ac:dyDescent="0.25">
      <c r="D4393" s="33" t="s">
        <v>978</v>
      </c>
      <c r="E4393" s="32"/>
      <c r="H4393" s="32"/>
      <c r="K4393" s="34">
        <f>SUM(K4392:K4392)</f>
        <v>0</v>
      </c>
    </row>
    <row r="4395" spans="1:27" ht="45" customHeight="1" x14ac:dyDescent="0.25">
      <c r="A4395" s="25" t="s">
        <v>2337</v>
      </c>
      <c r="B4395" s="25" t="s">
        <v>688</v>
      </c>
      <c r="C4395" s="26" t="s">
        <v>307</v>
      </c>
      <c r="D4395" s="9" t="s">
        <v>689</v>
      </c>
      <c r="E4395" s="8"/>
      <c r="F4395" s="8"/>
      <c r="G4395" s="26"/>
      <c r="H4395" s="27" t="s">
        <v>953</v>
      </c>
      <c r="I4395" s="7">
        <v>1</v>
      </c>
      <c r="J4395" s="6"/>
      <c r="K4395" s="28">
        <v>0</v>
      </c>
      <c r="L4395" s="26"/>
      <c r="M4395" s="26"/>
      <c r="N4395" s="26"/>
      <c r="O4395" s="26"/>
      <c r="P4395" s="26"/>
      <c r="Q4395" s="26"/>
      <c r="R4395" s="26"/>
      <c r="S4395" s="26"/>
      <c r="T4395" s="26"/>
      <c r="U4395" s="26"/>
      <c r="V4395" s="26"/>
      <c r="W4395" s="26"/>
      <c r="X4395" s="26"/>
      <c r="Y4395" s="26"/>
      <c r="Z4395" s="26"/>
      <c r="AA4395" s="26"/>
    </row>
    <row r="4396" spans="1:27" ht="45" customHeight="1" x14ac:dyDescent="0.25">
      <c r="A4396" s="25" t="s">
        <v>2338</v>
      </c>
      <c r="B4396" s="25" t="s">
        <v>942</v>
      </c>
      <c r="C4396" s="26" t="s">
        <v>17</v>
      </c>
      <c r="D4396" s="9" t="s">
        <v>943</v>
      </c>
      <c r="E4396" s="8"/>
      <c r="F4396" s="8"/>
      <c r="G4396" s="26"/>
      <c r="H4396" s="27" t="s">
        <v>953</v>
      </c>
      <c r="I4396" s="7">
        <v>1</v>
      </c>
      <c r="J4396" s="6"/>
      <c r="K4396" s="28">
        <f>ROUND(K4401,2)</f>
        <v>0</v>
      </c>
      <c r="L4396" s="26"/>
      <c r="M4396" s="26"/>
      <c r="N4396" s="26"/>
      <c r="O4396" s="26"/>
      <c r="P4396" s="26"/>
      <c r="Q4396" s="26"/>
      <c r="R4396" s="26"/>
      <c r="S4396" s="26"/>
      <c r="T4396" s="26"/>
      <c r="U4396" s="26"/>
      <c r="V4396" s="26"/>
      <c r="W4396" s="26"/>
      <c r="X4396" s="26"/>
      <c r="Y4396" s="26"/>
      <c r="Z4396" s="26"/>
      <c r="AA4396" s="26"/>
    </row>
    <row r="4397" spans="1:27" x14ac:dyDescent="0.25">
      <c r="B4397" s="22" t="s">
        <v>954</v>
      </c>
    </row>
    <row r="4398" spans="1:27" x14ac:dyDescent="0.25">
      <c r="B4398" t="s">
        <v>1314</v>
      </c>
      <c r="C4398" t="s">
        <v>956</v>
      </c>
      <c r="D4398" t="s">
        <v>1315</v>
      </c>
      <c r="E4398" s="29">
        <v>65</v>
      </c>
      <c r="F4398" t="s">
        <v>958</v>
      </c>
      <c r="G4398" t="s">
        <v>959</v>
      </c>
      <c r="H4398" s="30">
        <v>0</v>
      </c>
      <c r="I4398" t="s">
        <v>960</v>
      </c>
      <c r="J4398" s="31">
        <f>ROUND(E4398/I4396* H4398,5)</f>
        <v>0</v>
      </c>
      <c r="K4398" s="32"/>
    </row>
    <row r="4399" spans="1:27" x14ac:dyDescent="0.25">
      <c r="D4399" s="33" t="s">
        <v>961</v>
      </c>
      <c r="E4399" s="32"/>
      <c r="H4399" s="32"/>
      <c r="K4399" s="30">
        <f>SUM(J4398:J4398)</f>
        <v>0</v>
      </c>
    </row>
    <row r="4400" spans="1:27" x14ac:dyDescent="0.25">
      <c r="D4400" s="33" t="s">
        <v>975</v>
      </c>
      <c r="E4400" s="32"/>
      <c r="H4400" s="32"/>
      <c r="K4400" s="34">
        <f>SUM(J4397:J4399)</f>
        <v>0</v>
      </c>
    </row>
    <row r="4401" spans="1:27" x14ac:dyDescent="0.25">
      <c r="D4401" s="33" t="s">
        <v>978</v>
      </c>
      <c r="E4401" s="32"/>
      <c r="H4401" s="32"/>
      <c r="K4401" s="34">
        <f>SUM(K4400:K4400)</f>
        <v>0</v>
      </c>
    </row>
    <row r="4403" spans="1:27" ht="45" customHeight="1" x14ac:dyDescent="0.25">
      <c r="A4403" s="25" t="s">
        <v>2339</v>
      </c>
      <c r="B4403" s="25" t="s">
        <v>748</v>
      </c>
      <c r="C4403" s="26" t="s">
        <v>17</v>
      </c>
      <c r="D4403" s="9" t="s">
        <v>749</v>
      </c>
      <c r="E4403" s="8"/>
      <c r="F4403" s="8"/>
      <c r="G4403" s="26"/>
      <c r="H4403" s="27" t="s">
        <v>953</v>
      </c>
      <c r="I4403" s="7">
        <v>1</v>
      </c>
      <c r="J4403" s="6"/>
      <c r="K4403" s="28">
        <f>ROUND(K4409,2)</f>
        <v>0</v>
      </c>
      <c r="L4403" s="26"/>
      <c r="M4403" s="26"/>
      <c r="N4403" s="26"/>
      <c r="O4403" s="26"/>
      <c r="P4403" s="26"/>
      <c r="Q4403" s="26"/>
      <c r="R4403" s="26"/>
      <c r="S4403" s="26"/>
      <c r="T4403" s="26"/>
      <c r="U4403" s="26"/>
      <c r="V4403" s="26"/>
      <c r="W4403" s="26"/>
      <c r="X4403" s="26"/>
      <c r="Y4403" s="26"/>
      <c r="Z4403" s="26"/>
      <c r="AA4403" s="26"/>
    </row>
    <row r="4404" spans="1:27" x14ac:dyDescent="0.25">
      <c r="B4404" s="22" t="s">
        <v>954</v>
      </c>
    </row>
    <row r="4405" spans="1:27" x14ac:dyDescent="0.25">
      <c r="B4405" t="s">
        <v>2144</v>
      </c>
      <c r="C4405" t="s">
        <v>956</v>
      </c>
      <c r="D4405" t="s">
        <v>1006</v>
      </c>
      <c r="E4405" s="29">
        <v>22</v>
      </c>
      <c r="F4405" t="s">
        <v>958</v>
      </c>
      <c r="G4405" t="s">
        <v>959</v>
      </c>
      <c r="H4405" s="30">
        <v>0</v>
      </c>
      <c r="I4405" t="s">
        <v>960</v>
      </c>
      <c r="J4405" s="31">
        <f>ROUND(E4405/I4403* H4405,5)</f>
        <v>0</v>
      </c>
      <c r="K4405" s="32"/>
    </row>
    <row r="4406" spans="1:27" x14ac:dyDescent="0.25">
      <c r="B4406" t="s">
        <v>2143</v>
      </c>
      <c r="C4406" t="s">
        <v>956</v>
      </c>
      <c r="D4406" t="s">
        <v>1008</v>
      </c>
      <c r="E4406" s="29">
        <v>22</v>
      </c>
      <c r="F4406" t="s">
        <v>958</v>
      </c>
      <c r="G4406" t="s">
        <v>959</v>
      </c>
      <c r="H4406" s="30">
        <v>0</v>
      </c>
      <c r="I4406" t="s">
        <v>960</v>
      </c>
      <c r="J4406" s="31">
        <f>ROUND(E4406/I4403* H4406,5)</f>
        <v>0</v>
      </c>
      <c r="K4406" s="32"/>
    </row>
    <row r="4407" spans="1:27" x14ac:dyDescent="0.25">
      <c r="D4407" s="33" t="s">
        <v>961</v>
      </c>
      <c r="E4407" s="32"/>
      <c r="H4407" s="32"/>
      <c r="K4407" s="30">
        <f>SUM(J4405:J4406)</f>
        <v>0</v>
      </c>
    </row>
    <row r="4408" spans="1:27" x14ac:dyDescent="0.25">
      <c r="D4408" s="33" t="s">
        <v>975</v>
      </c>
      <c r="E4408" s="32"/>
      <c r="H4408" s="32"/>
      <c r="K4408" s="34">
        <f>SUM(J4404:J4407)</f>
        <v>0</v>
      </c>
    </row>
    <row r="4409" spans="1:27" x14ac:dyDescent="0.25">
      <c r="D4409" s="33" t="s">
        <v>978</v>
      </c>
      <c r="E4409" s="32"/>
      <c r="H4409" s="32"/>
      <c r="K4409" s="34">
        <f>SUM(K4408:K4408)</f>
        <v>0</v>
      </c>
    </row>
    <row r="4411" spans="1:27" ht="45" customHeight="1" x14ac:dyDescent="0.25">
      <c r="A4411" s="25" t="s">
        <v>2340</v>
      </c>
      <c r="B4411" s="25" t="s">
        <v>779</v>
      </c>
      <c r="C4411" s="26" t="s">
        <v>307</v>
      </c>
      <c r="D4411" s="9" t="s">
        <v>780</v>
      </c>
      <c r="E4411" s="8"/>
      <c r="F4411" s="8"/>
      <c r="G4411" s="26"/>
      <c r="H4411" s="27" t="s">
        <v>953</v>
      </c>
      <c r="I4411" s="7">
        <v>1</v>
      </c>
      <c r="J4411" s="6"/>
      <c r="K4411" s="28">
        <v>0</v>
      </c>
      <c r="L4411" s="26"/>
      <c r="M4411" s="26"/>
      <c r="N4411" s="26"/>
      <c r="O4411" s="26"/>
      <c r="P4411" s="26"/>
      <c r="Q4411" s="26"/>
      <c r="R4411" s="26"/>
      <c r="S4411" s="26"/>
      <c r="T4411" s="26"/>
      <c r="U4411" s="26"/>
      <c r="V4411" s="26"/>
      <c r="W4411" s="26"/>
      <c r="X4411" s="26"/>
      <c r="Y4411" s="26"/>
      <c r="Z4411" s="26"/>
      <c r="AA4411" s="26"/>
    </row>
    <row r="4412" spans="1:27" ht="45" customHeight="1" x14ac:dyDescent="0.25">
      <c r="A4412" s="25" t="s">
        <v>2341</v>
      </c>
      <c r="B4412" s="25" t="s">
        <v>516</v>
      </c>
      <c r="C4412" s="26" t="s">
        <v>307</v>
      </c>
      <c r="D4412" s="9" t="s">
        <v>517</v>
      </c>
      <c r="E4412" s="8"/>
      <c r="F4412" s="8"/>
      <c r="G4412" s="26"/>
      <c r="H4412" s="27" t="s">
        <v>953</v>
      </c>
      <c r="I4412" s="7">
        <v>1</v>
      </c>
      <c r="J4412" s="6"/>
      <c r="K4412" s="28">
        <f>ROUND(K4417,2)</f>
        <v>0</v>
      </c>
      <c r="L4412" s="26"/>
      <c r="M4412" s="26"/>
      <c r="N4412" s="26"/>
      <c r="O4412" s="26"/>
      <c r="P4412" s="26"/>
      <c r="Q4412" s="26"/>
      <c r="R4412" s="26"/>
      <c r="S4412" s="26"/>
      <c r="T4412" s="26"/>
      <c r="U4412" s="26"/>
      <c r="V4412" s="26"/>
      <c r="W4412" s="26"/>
      <c r="X4412" s="26"/>
      <c r="Y4412" s="26"/>
      <c r="Z4412" s="26"/>
      <c r="AA4412" s="26"/>
    </row>
    <row r="4413" spans="1:27" x14ac:dyDescent="0.25">
      <c r="B4413" s="22" t="s">
        <v>966</v>
      </c>
    </row>
    <row r="4414" spans="1:27" x14ac:dyDescent="0.25">
      <c r="B4414" t="s">
        <v>2342</v>
      </c>
      <c r="C4414" t="s">
        <v>17</v>
      </c>
      <c r="D4414" t="s">
        <v>2343</v>
      </c>
      <c r="E4414" s="29">
        <v>1</v>
      </c>
      <c r="G4414" t="s">
        <v>959</v>
      </c>
      <c r="H4414" s="30">
        <v>0</v>
      </c>
      <c r="I4414" t="s">
        <v>960</v>
      </c>
      <c r="J4414" s="31">
        <f>ROUND(E4414* H4414,5)</f>
        <v>0</v>
      </c>
      <c r="K4414" s="32"/>
    </row>
    <row r="4415" spans="1:27" x14ac:dyDescent="0.25">
      <c r="D4415" s="33" t="s">
        <v>974</v>
      </c>
      <c r="E4415" s="32"/>
      <c r="H4415" s="32"/>
      <c r="K4415" s="30">
        <f>SUM(J4414:J4414)</f>
        <v>0</v>
      </c>
    </row>
    <row r="4416" spans="1:27" x14ac:dyDescent="0.25">
      <c r="D4416" s="33" t="s">
        <v>975</v>
      </c>
      <c r="E4416" s="32"/>
      <c r="H4416" s="32"/>
      <c r="K4416" s="34">
        <f>SUM(J4413:J4415)</f>
        <v>0</v>
      </c>
    </row>
    <row r="4417" spans="1:27" x14ac:dyDescent="0.25">
      <c r="D4417" s="33" t="s">
        <v>978</v>
      </c>
      <c r="E4417" s="32"/>
      <c r="H4417" s="32"/>
      <c r="K4417" s="34">
        <f>SUM(K4416:K4416)</f>
        <v>0</v>
      </c>
    </row>
    <row r="4419" spans="1:27" ht="45" customHeight="1" x14ac:dyDescent="0.25">
      <c r="A4419" s="25" t="s">
        <v>2344</v>
      </c>
      <c r="B4419" s="25" t="s">
        <v>518</v>
      </c>
      <c r="C4419" s="26" t="s">
        <v>17</v>
      </c>
      <c r="D4419" s="9" t="s">
        <v>519</v>
      </c>
      <c r="E4419" s="8"/>
      <c r="F4419" s="8"/>
      <c r="G4419" s="26"/>
      <c r="H4419" s="27" t="s">
        <v>953</v>
      </c>
      <c r="I4419" s="7">
        <v>1</v>
      </c>
      <c r="J4419" s="6"/>
      <c r="K4419" s="28">
        <f>ROUND(K4424,2)</f>
        <v>0</v>
      </c>
      <c r="L4419" s="26"/>
      <c r="M4419" s="26"/>
      <c r="N4419" s="26"/>
      <c r="O4419" s="26"/>
      <c r="P4419" s="26"/>
      <c r="Q4419" s="26"/>
      <c r="R4419" s="26"/>
      <c r="S4419" s="26"/>
      <c r="T4419" s="26"/>
      <c r="U4419" s="26"/>
      <c r="V4419" s="26"/>
      <c r="W4419" s="26"/>
      <c r="X4419" s="26"/>
      <c r="Y4419" s="26"/>
      <c r="Z4419" s="26"/>
      <c r="AA4419" s="26"/>
    </row>
    <row r="4420" spans="1:27" x14ac:dyDescent="0.25">
      <c r="B4420" s="22" t="s">
        <v>966</v>
      </c>
    </row>
    <row r="4421" spans="1:27" x14ac:dyDescent="0.25">
      <c r="B4421" t="s">
        <v>2342</v>
      </c>
      <c r="C4421" t="s">
        <v>17</v>
      </c>
      <c r="D4421" t="s">
        <v>2343</v>
      </c>
      <c r="E4421" s="29">
        <v>0.8</v>
      </c>
      <c r="G4421" t="s">
        <v>959</v>
      </c>
      <c r="H4421" s="30">
        <v>0</v>
      </c>
      <c r="I4421" t="s">
        <v>960</v>
      </c>
      <c r="J4421" s="31">
        <f>ROUND(E4421* H4421,5)</f>
        <v>0</v>
      </c>
      <c r="K4421" s="32"/>
    </row>
    <row r="4422" spans="1:27" x14ac:dyDescent="0.25">
      <c r="D4422" s="33" t="s">
        <v>974</v>
      </c>
      <c r="E4422" s="32"/>
      <c r="H4422" s="32"/>
      <c r="K4422" s="30">
        <f>SUM(J4421:J4421)</f>
        <v>0</v>
      </c>
    </row>
    <row r="4423" spans="1:27" x14ac:dyDescent="0.25">
      <c r="D4423" s="33" t="s">
        <v>975</v>
      </c>
      <c r="E4423" s="32"/>
      <c r="H4423" s="32"/>
      <c r="K4423" s="34">
        <f>SUM(J4420:J4422)</f>
        <v>0</v>
      </c>
    </row>
    <row r="4424" spans="1:27" x14ac:dyDescent="0.25">
      <c r="D4424" s="33" t="s">
        <v>978</v>
      </c>
      <c r="E4424" s="32"/>
      <c r="H4424" s="32"/>
      <c r="K4424" s="34">
        <f>SUM(K4423:K4423)</f>
        <v>0</v>
      </c>
    </row>
    <row r="4426" spans="1:27" ht="45" customHeight="1" x14ac:dyDescent="0.25">
      <c r="A4426" s="25" t="s">
        <v>2345</v>
      </c>
      <c r="B4426" s="25" t="s">
        <v>785</v>
      </c>
      <c r="C4426" s="26" t="s">
        <v>17</v>
      </c>
      <c r="D4426" s="9" t="s">
        <v>786</v>
      </c>
      <c r="E4426" s="8"/>
      <c r="F4426" s="8"/>
      <c r="G4426" s="26"/>
      <c r="H4426" s="27" t="s">
        <v>953</v>
      </c>
      <c r="I4426" s="7">
        <v>1</v>
      </c>
      <c r="J4426" s="6"/>
      <c r="K4426" s="28">
        <v>0</v>
      </c>
      <c r="L4426" s="26"/>
      <c r="M4426" s="26"/>
      <c r="N4426" s="26"/>
      <c r="O4426" s="26"/>
      <c r="P4426" s="26"/>
      <c r="Q4426" s="26"/>
      <c r="R4426" s="26"/>
      <c r="S4426" s="26"/>
      <c r="T4426" s="26"/>
      <c r="U4426" s="26"/>
      <c r="V4426" s="26"/>
      <c r="W4426" s="26"/>
      <c r="X4426" s="26"/>
      <c r="Y4426" s="26"/>
      <c r="Z4426" s="26"/>
      <c r="AA4426" s="26"/>
    </row>
    <row r="4427" spans="1:27" ht="45" customHeight="1" x14ac:dyDescent="0.25">
      <c r="A4427" s="25" t="s">
        <v>2346</v>
      </c>
      <c r="B4427" s="25" t="s">
        <v>925</v>
      </c>
      <c r="C4427" s="26" t="s">
        <v>17</v>
      </c>
      <c r="D4427" s="9" t="s">
        <v>926</v>
      </c>
      <c r="E4427" s="8"/>
      <c r="F4427" s="8"/>
      <c r="G4427" s="26"/>
      <c r="H4427" s="27" t="s">
        <v>953</v>
      </c>
      <c r="I4427" s="7">
        <v>1</v>
      </c>
      <c r="J4427" s="6"/>
      <c r="K4427" s="28">
        <v>0</v>
      </c>
      <c r="L4427" s="26"/>
      <c r="M4427" s="26"/>
      <c r="N4427" s="26"/>
      <c r="O4427" s="26"/>
      <c r="P4427" s="26"/>
      <c r="Q4427" s="26"/>
      <c r="R4427" s="26"/>
      <c r="S4427" s="26"/>
      <c r="T4427" s="26"/>
      <c r="U4427" s="26"/>
      <c r="V4427" s="26"/>
      <c r="W4427" s="26"/>
      <c r="X4427" s="26"/>
      <c r="Y4427" s="26"/>
      <c r="Z4427" s="26"/>
      <c r="AA4427" s="26"/>
    </row>
    <row r="4428" spans="1:27" ht="45" customHeight="1" x14ac:dyDescent="0.25">
      <c r="A4428" s="25" t="s">
        <v>2347</v>
      </c>
      <c r="B4428" s="25" t="s">
        <v>934</v>
      </c>
      <c r="C4428" s="26" t="s">
        <v>17</v>
      </c>
      <c r="D4428" s="9" t="s">
        <v>935</v>
      </c>
      <c r="E4428" s="8"/>
      <c r="F4428" s="8"/>
      <c r="G4428" s="26"/>
      <c r="H4428" s="27" t="s">
        <v>953</v>
      </c>
      <c r="I4428" s="7">
        <v>1</v>
      </c>
      <c r="J4428" s="6"/>
      <c r="K4428" s="28">
        <v>0</v>
      </c>
      <c r="L4428" s="26"/>
      <c r="M4428" s="26"/>
      <c r="N4428" s="26"/>
      <c r="O4428" s="26"/>
      <c r="P4428" s="26"/>
      <c r="Q4428" s="26"/>
      <c r="R4428" s="26"/>
      <c r="S4428" s="26"/>
      <c r="T4428" s="26"/>
      <c r="U4428" s="26"/>
      <c r="V4428" s="26"/>
      <c r="W4428" s="26"/>
      <c r="X4428" s="26"/>
      <c r="Y4428" s="26"/>
      <c r="Z4428" s="26"/>
      <c r="AA4428" s="26"/>
    </row>
    <row r="4429" spans="1:27" ht="45" customHeight="1" x14ac:dyDescent="0.25">
      <c r="A4429" s="25" t="s">
        <v>2348</v>
      </c>
      <c r="B4429" s="25" t="s">
        <v>918</v>
      </c>
      <c r="C4429" s="26" t="s">
        <v>17</v>
      </c>
      <c r="D4429" s="9" t="s">
        <v>919</v>
      </c>
      <c r="E4429" s="8"/>
      <c r="F4429" s="8"/>
      <c r="G4429" s="26"/>
      <c r="H4429" s="27" t="s">
        <v>953</v>
      </c>
      <c r="I4429" s="7">
        <v>1</v>
      </c>
      <c r="J4429" s="6"/>
      <c r="K4429" s="28">
        <f>ROUND(K4435,2)</f>
        <v>0</v>
      </c>
      <c r="L4429" s="26"/>
      <c r="M4429" s="26"/>
      <c r="N4429" s="26"/>
      <c r="O4429" s="26"/>
      <c r="P4429" s="26"/>
      <c r="Q4429" s="26"/>
      <c r="R4429" s="26"/>
      <c r="S4429" s="26"/>
      <c r="T4429" s="26"/>
      <c r="U4429" s="26"/>
      <c r="V4429" s="26"/>
      <c r="W4429" s="26"/>
      <c r="X4429" s="26"/>
      <c r="Y4429" s="26"/>
      <c r="Z4429" s="26"/>
      <c r="AA4429" s="26"/>
    </row>
    <row r="4430" spans="1:27" x14ac:dyDescent="0.25">
      <c r="B4430" s="22" t="s">
        <v>954</v>
      </c>
    </row>
    <row r="4431" spans="1:27" x14ac:dyDescent="0.25">
      <c r="B4431" t="s">
        <v>1007</v>
      </c>
      <c r="C4431" t="s">
        <v>956</v>
      </c>
      <c r="D4431" t="s">
        <v>1008</v>
      </c>
      <c r="E4431" s="29">
        <v>80</v>
      </c>
      <c r="F4431" t="s">
        <v>958</v>
      </c>
      <c r="G4431" t="s">
        <v>959</v>
      </c>
      <c r="H4431" s="30">
        <v>0</v>
      </c>
      <c r="I4431" t="s">
        <v>960</v>
      </c>
      <c r="J4431" s="31">
        <f>ROUND(E4431/I4429* H4431,5)</f>
        <v>0</v>
      </c>
      <c r="K4431" s="32"/>
    </row>
    <row r="4432" spans="1:27" x14ac:dyDescent="0.25">
      <c r="B4432" t="s">
        <v>1005</v>
      </c>
      <c r="C4432" t="s">
        <v>956</v>
      </c>
      <c r="D4432" t="s">
        <v>1006</v>
      </c>
      <c r="E4432" s="29">
        <v>80</v>
      </c>
      <c r="F4432" t="s">
        <v>958</v>
      </c>
      <c r="G4432" t="s">
        <v>959</v>
      </c>
      <c r="H4432" s="30">
        <v>0</v>
      </c>
      <c r="I4432" t="s">
        <v>960</v>
      </c>
      <c r="J4432" s="31">
        <f>ROUND(E4432/I4429* H4432,5)</f>
        <v>0</v>
      </c>
      <c r="K4432" s="32"/>
    </row>
    <row r="4433" spans="1:27" x14ac:dyDescent="0.25">
      <c r="D4433" s="33" t="s">
        <v>961</v>
      </c>
      <c r="E4433" s="32"/>
      <c r="H4433" s="32"/>
      <c r="K4433" s="30">
        <f>SUM(J4431:J4432)</f>
        <v>0</v>
      </c>
    </row>
    <row r="4434" spans="1:27" x14ac:dyDescent="0.25">
      <c r="D4434" s="33" t="s">
        <v>975</v>
      </c>
      <c r="E4434" s="32"/>
      <c r="H4434" s="32"/>
      <c r="K4434" s="34">
        <f>SUM(J4430:J4433)</f>
        <v>0</v>
      </c>
    </row>
    <row r="4435" spans="1:27" x14ac:dyDescent="0.25">
      <c r="D4435" s="33" t="s">
        <v>978</v>
      </c>
      <c r="E4435" s="32"/>
      <c r="H4435" s="32"/>
      <c r="K4435" s="34">
        <f>SUM(K4434:K4434)</f>
        <v>0</v>
      </c>
    </row>
    <row r="4437" spans="1:27" ht="45" customHeight="1" x14ac:dyDescent="0.25">
      <c r="A4437" s="25" t="s">
        <v>2349</v>
      </c>
      <c r="B4437" s="25" t="s">
        <v>936</v>
      </c>
      <c r="C4437" s="26" t="s">
        <v>17</v>
      </c>
      <c r="D4437" s="9" t="s">
        <v>937</v>
      </c>
      <c r="E4437" s="8"/>
      <c r="F4437" s="8"/>
      <c r="G4437" s="26"/>
      <c r="H4437" s="27" t="s">
        <v>953</v>
      </c>
      <c r="I4437" s="7">
        <v>1</v>
      </c>
      <c r="J4437" s="6"/>
      <c r="K4437" s="28">
        <v>0</v>
      </c>
      <c r="L4437" s="26"/>
      <c r="M4437" s="26"/>
      <c r="N4437" s="26"/>
      <c r="O4437" s="26"/>
      <c r="P4437" s="26"/>
      <c r="Q4437" s="26"/>
      <c r="R4437" s="26"/>
      <c r="S4437" s="26"/>
      <c r="T4437" s="26"/>
      <c r="U4437" s="26"/>
      <c r="V4437" s="26"/>
      <c r="W4437" s="26"/>
      <c r="X4437" s="26"/>
      <c r="Y4437" s="26"/>
      <c r="Z4437" s="26"/>
      <c r="AA4437" s="26"/>
    </row>
    <row r="4438" spans="1:27" ht="45" customHeight="1" x14ac:dyDescent="0.25">
      <c r="A4438" s="25" t="s">
        <v>2350</v>
      </c>
      <c r="B4438" s="25" t="s">
        <v>938</v>
      </c>
      <c r="C4438" s="26" t="s">
        <v>17</v>
      </c>
      <c r="D4438" s="9" t="s">
        <v>939</v>
      </c>
      <c r="E4438" s="8"/>
      <c r="F4438" s="8"/>
      <c r="G4438" s="26"/>
      <c r="H4438" s="27" t="s">
        <v>953</v>
      </c>
      <c r="I4438" s="7">
        <v>1</v>
      </c>
      <c r="J4438" s="6"/>
      <c r="K4438" s="28">
        <v>0</v>
      </c>
      <c r="L4438" s="26"/>
      <c r="M4438" s="26"/>
      <c r="N4438" s="26"/>
      <c r="O4438" s="26"/>
      <c r="P4438" s="26"/>
      <c r="Q4438" s="26"/>
      <c r="R4438" s="26"/>
      <c r="S4438" s="26"/>
      <c r="T4438" s="26"/>
      <c r="U4438" s="26"/>
      <c r="V4438" s="26"/>
      <c r="W4438" s="26"/>
      <c r="X4438" s="26"/>
      <c r="Y4438" s="26"/>
      <c r="Z4438" s="26"/>
      <c r="AA4438" s="26"/>
    </row>
    <row r="4439" spans="1:27" ht="45" customHeight="1" x14ac:dyDescent="0.25">
      <c r="A4439" s="25" t="s">
        <v>2351</v>
      </c>
      <c r="B4439" s="25" t="s">
        <v>940</v>
      </c>
      <c r="C4439" s="26" t="s">
        <v>17</v>
      </c>
      <c r="D4439" s="9" t="s">
        <v>941</v>
      </c>
      <c r="E4439" s="8"/>
      <c r="F4439" s="8"/>
      <c r="G4439" s="26"/>
      <c r="H4439" s="27" t="s">
        <v>953</v>
      </c>
      <c r="I4439" s="7">
        <v>1</v>
      </c>
      <c r="J4439" s="6"/>
      <c r="K4439" s="28">
        <v>0</v>
      </c>
      <c r="L4439" s="26"/>
      <c r="M4439" s="26"/>
      <c r="N4439" s="26"/>
      <c r="O4439" s="26"/>
      <c r="P4439" s="26"/>
      <c r="Q4439" s="26"/>
      <c r="R4439" s="26"/>
      <c r="S4439" s="26"/>
      <c r="T4439" s="26"/>
      <c r="U4439" s="26"/>
      <c r="V4439" s="26"/>
      <c r="W4439" s="26"/>
      <c r="X4439" s="26"/>
      <c r="Y4439" s="26"/>
      <c r="Z4439" s="26"/>
      <c r="AA4439" s="26"/>
    </row>
    <row r="4440" spans="1:27" ht="45" customHeight="1" x14ac:dyDescent="0.25">
      <c r="A4440" s="25" t="s">
        <v>2352</v>
      </c>
      <c r="B4440" s="25" t="s">
        <v>413</v>
      </c>
      <c r="C4440" s="26" t="s">
        <v>17</v>
      </c>
      <c r="D4440" s="9" t="s">
        <v>414</v>
      </c>
      <c r="E4440" s="8"/>
      <c r="F4440" s="8"/>
      <c r="G4440" s="26"/>
      <c r="H4440" s="27" t="s">
        <v>953</v>
      </c>
      <c r="I4440" s="7">
        <v>1</v>
      </c>
      <c r="J4440" s="6"/>
      <c r="K4440" s="28">
        <v>0</v>
      </c>
      <c r="L4440" s="26"/>
      <c r="M4440" s="26"/>
      <c r="N4440" s="26"/>
      <c r="O4440" s="26"/>
      <c r="P4440" s="26"/>
      <c r="Q4440" s="26"/>
      <c r="R4440" s="26"/>
      <c r="S4440" s="26"/>
      <c r="T4440" s="26"/>
      <c r="U4440" s="26"/>
      <c r="V4440" s="26"/>
      <c r="W4440" s="26"/>
      <c r="X4440" s="26"/>
      <c r="Y4440" s="26"/>
      <c r="Z4440" s="26"/>
      <c r="AA4440" s="26"/>
    </row>
    <row r="4441" spans="1:27" ht="45" customHeight="1" x14ac:dyDescent="0.25">
      <c r="A4441" s="25" t="s">
        <v>2353</v>
      </c>
      <c r="B4441" s="25" t="s">
        <v>529</v>
      </c>
      <c r="C4441" s="26" t="s">
        <v>17</v>
      </c>
      <c r="D4441" s="9" t="s">
        <v>530</v>
      </c>
      <c r="E4441" s="8"/>
      <c r="F4441" s="8"/>
      <c r="G4441" s="26"/>
      <c r="H4441" s="27" t="s">
        <v>953</v>
      </c>
      <c r="I4441" s="7">
        <v>1</v>
      </c>
      <c r="J4441" s="6"/>
      <c r="K4441" s="28">
        <v>0</v>
      </c>
      <c r="L4441" s="26"/>
      <c r="M4441" s="26"/>
      <c r="N4441" s="26"/>
      <c r="O4441" s="26"/>
      <c r="P4441" s="26"/>
      <c r="Q4441" s="26"/>
      <c r="R4441" s="26"/>
      <c r="S4441" s="26"/>
      <c r="T4441" s="26"/>
      <c r="U4441" s="26"/>
      <c r="V4441" s="26"/>
      <c r="W4441" s="26"/>
      <c r="X4441" s="26"/>
      <c r="Y4441" s="26"/>
      <c r="Z4441" s="26"/>
      <c r="AA4441" s="26"/>
    </row>
    <row r="4442" spans="1:27" ht="45" customHeight="1" x14ac:dyDescent="0.25">
      <c r="A4442" s="25" t="s">
        <v>2354</v>
      </c>
      <c r="B4442" s="25" t="s">
        <v>531</v>
      </c>
      <c r="C4442" s="26" t="s">
        <v>107</v>
      </c>
      <c r="D4442" s="9" t="s">
        <v>532</v>
      </c>
      <c r="E4442" s="8"/>
      <c r="F4442" s="8"/>
      <c r="G4442" s="26"/>
      <c r="H4442" s="27" t="s">
        <v>953</v>
      </c>
      <c r="I4442" s="7">
        <v>1</v>
      </c>
      <c r="J4442" s="6"/>
      <c r="K4442" s="28">
        <v>0</v>
      </c>
      <c r="L4442" s="26"/>
      <c r="M4442" s="26"/>
      <c r="N4442" s="26"/>
      <c r="O4442" s="26"/>
      <c r="P4442" s="26"/>
      <c r="Q4442" s="26"/>
      <c r="R4442" s="26"/>
      <c r="S4442" s="26"/>
      <c r="T4442" s="26"/>
      <c r="U4442" s="26"/>
      <c r="V4442" s="26"/>
      <c r="W4442" s="26"/>
      <c r="X4442" s="26"/>
      <c r="Y4442" s="26"/>
      <c r="Z4442" s="26"/>
      <c r="AA4442" s="26"/>
    </row>
    <row r="4443" spans="1:27" ht="45" customHeight="1" x14ac:dyDescent="0.25">
      <c r="A4443" s="25" t="s">
        <v>2355</v>
      </c>
      <c r="B4443" s="25" t="s">
        <v>306</v>
      </c>
      <c r="C4443" s="26" t="s">
        <v>307</v>
      </c>
      <c r="D4443" s="9" t="s">
        <v>308</v>
      </c>
      <c r="E4443" s="8"/>
      <c r="F4443" s="8"/>
      <c r="G4443" s="26"/>
      <c r="H4443" s="27" t="s">
        <v>953</v>
      </c>
      <c r="I4443" s="7">
        <v>1</v>
      </c>
      <c r="J4443" s="6"/>
      <c r="K4443" s="28">
        <v>0</v>
      </c>
      <c r="L4443" s="26"/>
      <c r="M4443" s="26"/>
      <c r="N4443" s="26"/>
      <c r="O4443" s="26"/>
      <c r="P4443" s="26"/>
      <c r="Q4443" s="26"/>
      <c r="R4443" s="26"/>
      <c r="S4443" s="26"/>
      <c r="T4443" s="26"/>
      <c r="U4443" s="26"/>
      <c r="V4443" s="26"/>
      <c r="W4443" s="26"/>
      <c r="X4443" s="26"/>
      <c r="Y4443" s="26"/>
      <c r="Z4443" s="26"/>
      <c r="AA4443" s="26"/>
    </row>
    <row r="4444" spans="1:27" ht="45" customHeight="1" x14ac:dyDescent="0.25">
      <c r="A4444" s="25" t="s">
        <v>2356</v>
      </c>
      <c r="B4444" s="25" t="s">
        <v>920</v>
      </c>
      <c r="C4444" s="26" t="s">
        <v>107</v>
      </c>
      <c r="D4444" s="9" t="s">
        <v>532</v>
      </c>
      <c r="E4444" s="8"/>
      <c r="F4444" s="8"/>
      <c r="G4444" s="26"/>
      <c r="H4444" s="27" t="s">
        <v>953</v>
      </c>
      <c r="I4444" s="7">
        <v>1</v>
      </c>
      <c r="J4444" s="6"/>
      <c r="K4444" s="28">
        <v>0</v>
      </c>
      <c r="L4444" s="26"/>
      <c r="M4444" s="26"/>
      <c r="N4444" s="26"/>
      <c r="O4444" s="26"/>
      <c r="P4444" s="26"/>
      <c r="Q4444" s="26"/>
      <c r="R4444" s="26"/>
      <c r="S4444" s="26"/>
      <c r="T4444" s="26"/>
      <c r="U4444" s="26"/>
      <c r="V4444" s="26"/>
      <c r="W4444" s="26"/>
      <c r="X4444" s="26"/>
      <c r="Y4444" s="26"/>
      <c r="Z4444" s="26"/>
      <c r="AA4444" s="26"/>
    </row>
    <row r="4445" spans="1:27" ht="45" customHeight="1" x14ac:dyDescent="0.25">
      <c r="A4445" s="25" t="s">
        <v>2357</v>
      </c>
      <c r="B4445" s="25" t="s">
        <v>921</v>
      </c>
      <c r="C4445" s="26" t="s">
        <v>17</v>
      </c>
      <c r="D4445" s="9" t="s">
        <v>922</v>
      </c>
      <c r="E4445" s="8"/>
      <c r="F4445" s="8"/>
      <c r="G4445" s="26"/>
      <c r="H4445" s="27" t="s">
        <v>953</v>
      </c>
      <c r="I4445" s="7">
        <v>1</v>
      </c>
      <c r="J4445" s="6"/>
      <c r="K4445" s="28">
        <v>0</v>
      </c>
      <c r="L4445" s="26"/>
      <c r="M4445" s="26"/>
      <c r="N4445" s="26"/>
      <c r="O4445" s="26"/>
      <c r="P4445" s="26"/>
      <c r="Q4445" s="26"/>
      <c r="R4445" s="26"/>
      <c r="S4445" s="26"/>
      <c r="T4445" s="26"/>
      <c r="U4445" s="26"/>
      <c r="V4445" s="26"/>
      <c r="W4445" s="26"/>
      <c r="X4445" s="26"/>
      <c r="Y4445" s="26"/>
      <c r="Z4445" s="26"/>
      <c r="AA4445" s="26"/>
    </row>
    <row r="4446" spans="1:27" ht="45" customHeight="1" x14ac:dyDescent="0.25">
      <c r="A4446" s="25" t="s">
        <v>2358</v>
      </c>
      <c r="B4446" s="25" t="s">
        <v>700</v>
      </c>
      <c r="C4446" s="26" t="s">
        <v>307</v>
      </c>
      <c r="D4446" s="9" t="s">
        <v>701</v>
      </c>
      <c r="E4446" s="8"/>
      <c r="F4446" s="8"/>
      <c r="G4446" s="26"/>
      <c r="H4446" s="27" t="s">
        <v>953</v>
      </c>
      <c r="I4446" s="7">
        <v>1</v>
      </c>
      <c r="J4446" s="6"/>
      <c r="K4446" s="28">
        <v>0</v>
      </c>
      <c r="L4446" s="26"/>
      <c r="M4446" s="26"/>
      <c r="N4446" s="26"/>
      <c r="O4446" s="26"/>
      <c r="P4446" s="26"/>
      <c r="Q4446" s="26"/>
      <c r="R4446" s="26"/>
      <c r="S4446" s="26"/>
      <c r="T4446" s="26"/>
      <c r="U4446" s="26"/>
      <c r="V4446" s="26"/>
      <c r="W4446" s="26"/>
      <c r="X4446" s="26"/>
      <c r="Y4446" s="26"/>
      <c r="Z4446" s="26"/>
      <c r="AA4446" s="26"/>
    </row>
    <row r="4447" spans="1:27" ht="45" customHeight="1" x14ac:dyDescent="0.25">
      <c r="A4447" s="25" t="s">
        <v>2359</v>
      </c>
      <c r="B4447" s="25" t="s">
        <v>819</v>
      </c>
      <c r="C4447" s="26" t="s">
        <v>307</v>
      </c>
      <c r="D4447" s="9" t="s">
        <v>820</v>
      </c>
      <c r="E4447" s="8"/>
      <c r="F4447" s="8"/>
      <c r="G4447" s="26"/>
      <c r="H4447" s="27" t="s">
        <v>953</v>
      </c>
      <c r="I4447" s="7">
        <v>1</v>
      </c>
      <c r="J4447" s="6"/>
      <c r="K4447" s="28">
        <f>ROUND(K4449,2)</f>
        <v>0</v>
      </c>
      <c r="L4447" s="26"/>
      <c r="M4447" s="26"/>
      <c r="N4447" s="26"/>
      <c r="O4447" s="26"/>
      <c r="P4447" s="26"/>
      <c r="Q4447" s="26"/>
      <c r="R4447" s="26"/>
      <c r="S4447" s="26"/>
      <c r="T4447" s="26"/>
      <c r="U4447" s="26"/>
      <c r="V4447" s="26"/>
      <c r="W4447" s="26"/>
      <c r="X4447" s="26"/>
      <c r="Y4447" s="26"/>
      <c r="Z4447" s="26"/>
      <c r="AA4447" s="26"/>
    </row>
    <row r="4448" spans="1:27" x14ac:dyDescent="0.25">
      <c r="D4448" s="33" t="s">
        <v>975</v>
      </c>
      <c r="E4448" s="32"/>
      <c r="H4448" s="32"/>
      <c r="K4448" s="34">
        <f>SUM(J4447:J4447)</f>
        <v>0</v>
      </c>
    </row>
    <row r="4449" spans="1:27" x14ac:dyDescent="0.25">
      <c r="D4449" s="33" t="s">
        <v>978</v>
      </c>
      <c r="E4449" s="32"/>
      <c r="H4449" s="32"/>
      <c r="K4449" s="34">
        <f>SUM(K4448:K4448)</f>
        <v>0</v>
      </c>
    </row>
    <row r="4451" spans="1:27" x14ac:dyDescent="0.25">
      <c r="A4451" s="43" t="s">
        <v>2360</v>
      </c>
      <c r="B4451" s="43"/>
    </row>
    <row r="4452" spans="1:27" ht="45" customHeight="1" x14ac:dyDescent="0.25">
      <c r="A4452" s="25"/>
      <c r="B4452" s="25" t="s">
        <v>290</v>
      </c>
      <c r="C4452" s="26" t="s">
        <v>286</v>
      </c>
      <c r="D4452" s="9" t="s">
        <v>291</v>
      </c>
      <c r="E4452" s="8"/>
      <c r="F4452" s="8"/>
      <c r="G4452" s="26"/>
      <c r="H4452" s="27" t="s">
        <v>953</v>
      </c>
      <c r="I4452" s="7">
        <v>1</v>
      </c>
      <c r="J4452" s="6"/>
      <c r="K4452" s="28">
        <v>0</v>
      </c>
      <c r="L4452" s="26"/>
      <c r="M4452" s="26"/>
      <c r="N4452" s="26"/>
      <c r="O4452" s="26"/>
      <c r="P4452" s="26"/>
      <c r="Q4452" s="26"/>
      <c r="R4452" s="26"/>
      <c r="S4452" s="26"/>
      <c r="T4452" s="26"/>
      <c r="U4452" s="26"/>
      <c r="V4452" s="26"/>
      <c r="W4452" s="26"/>
      <c r="X4452" s="26"/>
      <c r="Y4452" s="26"/>
      <c r="Z4452" s="26"/>
      <c r="AA4452" s="26"/>
    </row>
    <row r="4453" spans="1:27" ht="45" customHeight="1" x14ac:dyDescent="0.25">
      <c r="A4453" s="25"/>
      <c r="B4453" s="25" t="s">
        <v>288</v>
      </c>
      <c r="C4453" s="26" t="s">
        <v>286</v>
      </c>
      <c r="D4453" s="9" t="s">
        <v>289</v>
      </c>
      <c r="E4453" s="8"/>
      <c r="F4453" s="8"/>
      <c r="G4453" s="26"/>
      <c r="H4453" s="27" t="s">
        <v>953</v>
      </c>
      <c r="I4453" s="7">
        <v>1</v>
      </c>
      <c r="J4453" s="6"/>
      <c r="K4453" s="28">
        <v>0</v>
      </c>
      <c r="L4453" s="26"/>
      <c r="M4453" s="26"/>
      <c r="N4453" s="26"/>
      <c r="O4453" s="26"/>
      <c r="P4453" s="26"/>
      <c r="Q4453" s="26"/>
      <c r="R4453" s="26"/>
      <c r="S4453" s="26"/>
      <c r="T4453" s="26"/>
      <c r="U4453" s="26"/>
      <c r="V4453" s="26"/>
      <c r="W4453" s="26"/>
      <c r="X4453" s="26"/>
      <c r="Y4453" s="26"/>
      <c r="Z4453" s="26"/>
      <c r="AA4453" s="26"/>
    </row>
    <row r="4454" spans="1:27" ht="45" customHeight="1" x14ac:dyDescent="0.25">
      <c r="A4454" s="25"/>
      <c r="B4454" s="25" t="s">
        <v>285</v>
      </c>
      <c r="C4454" s="26" t="s">
        <v>286</v>
      </c>
      <c r="D4454" s="9" t="s">
        <v>287</v>
      </c>
      <c r="E4454" s="8"/>
      <c r="F4454" s="8"/>
      <c r="G4454" s="26"/>
      <c r="H4454" s="27" t="s">
        <v>953</v>
      </c>
      <c r="I4454" s="7">
        <v>1</v>
      </c>
      <c r="J4454" s="6"/>
      <c r="K4454" s="28">
        <v>0</v>
      </c>
      <c r="L4454" s="26"/>
      <c r="M4454" s="26"/>
      <c r="N4454" s="26"/>
      <c r="O4454" s="26"/>
      <c r="P4454" s="26"/>
      <c r="Q4454" s="26"/>
      <c r="R4454" s="26"/>
      <c r="S4454" s="26"/>
      <c r="T4454" s="26"/>
      <c r="U4454" s="26"/>
      <c r="V4454" s="26"/>
      <c r="W4454" s="26"/>
      <c r="X4454" s="26"/>
      <c r="Y4454" s="26"/>
      <c r="Z4454" s="26"/>
      <c r="AA4454" s="26"/>
    </row>
    <row r="4455" spans="1:27" ht="45" customHeight="1" x14ac:dyDescent="0.25">
      <c r="A4455" s="25"/>
      <c r="B4455" s="25" t="s">
        <v>931</v>
      </c>
      <c r="C4455" s="26" t="s">
        <v>286</v>
      </c>
      <c r="D4455" s="9" t="s">
        <v>289</v>
      </c>
      <c r="E4455" s="8"/>
      <c r="F4455" s="8"/>
      <c r="G4455" s="26"/>
      <c r="H4455" s="27" t="s">
        <v>953</v>
      </c>
      <c r="I4455" s="7">
        <v>1</v>
      </c>
      <c r="J4455" s="6"/>
      <c r="K4455" s="28">
        <v>0</v>
      </c>
      <c r="L4455" s="26"/>
      <c r="M4455" s="26"/>
      <c r="N4455" s="26"/>
      <c r="O4455" s="26"/>
      <c r="P4455" s="26"/>
      <c r="Q4455" s="26"/>
      <c r="R4455" s="26"/>
      <c r="S4455" s="26"/>
      <c r="T4455" s="26"/>
      <c r="U4455" s="26"/>
      <c r="V4455" s="26"/>
      <c r="W4455" s="26"/>
      <c r="X4455" s="26"/>
      <c r="Y4455" s="26"/>
      <c r="Z4455" s="26"/>
      <c r="AA4455" s="26"/>
    </row>
    <row r="4456" spans="1:27" ht="45" customHeight="1" x14ac:dyDescent="0.25">
      <c r="A4456" s="25"/>
      <c r="B4456" s="25" t="s">
        <v>930</v>
      </c>
      <c r="C4456" s="26" t="s">
        <v>286</v>
      </c>
      <c r="D4456" s="9" t="s">
        <v>287</v>
      </c>
      <c r="E4456" s="8"/>
      <c r="F4456" s="8"/>
      <c r="G4456" s="26"/>
      <c r="H4456" s="27" t="s">
        <v>953</v>
      </c>
      <c r="I4456" s="7">
        <v>1</v>
      </c>
      <c r="J4456" s="6"/>
      <c r="K4456" s="28">
        <f>ROUND(K4458,2)</f>
        <v>0</v>
      </c>
      <c r="L4456" s="26"/>
      <c r="M4456" s="26"/>
      <c r="N4456" s="26"/>
      <c r="O4456" s="26"/>
      <c r="P4456" s="26"/>
      <c r="Q4456" s="26"/>
      <c r="R4456" s="26"/>
      <c r="S4456" s="26"/>
      <c r="T4456" s="26"/>
      <c r="U4456" s="26"/>
      <c r="V4456" s="26"/>
      <c r="W4456" s="26"/>
      <c r="X4456" s="26"/>
      <c r="Y4456" s="26"/>
      <c r="Z4456" s="26"/>
      <c r="AA4456" s="26"/>
    </row>
    <row r="4457" spans="1:27" x14ac:dyDescent="0.25">
      <c r="D4457" s="33" t="s">
        <v>975</v>
      </c>
      <c r="E4457" s="32"/>
      <c r="H4457" s="32"/>
      <c r="K4457" s="34">
        <f>SUM(J4456:J4456)</f>
        <v>0</v>
      </c>
    </row>
    <row r="4458" spans="1:27" x14ac:dyDescent="0.25">
      <c r="D4458" s="33" t="s">
        <v>978</v>
      </c>
      <c r="E4458" s="32"/>
      <c r="H4458" s="32"/>
      <c r="K4458" s="34">
        <f>SUM(K4457:K4457)</f>
        <v>0</v>
      </c>
    </row>
    <row r="4460" spans="1:27" x14ac:dyDescent="0.25">
      <c r="A4460" s="43" t="s">
        <v>989</v>
      </c>
      <c r="B4460" s="43"/>
    </row>
    <row r="4461" spans="1:27" ht="45" customHeight="1" x14ac:dyDescent="0.25">
      <c r="A4461" s="25" t="s">
        <v>2361</v>
      </c>
      <c r="B4461" s="25" t="s">
        <v>116</v>
      </c>
      <c r="C4461" s="26" t="s">
        <v>17</v>
      </c>
      <c r="D4461" s="9" t="s">
        <v>117</v>
      </c>
      <c r="E4461" s="8"/>
      <c r="F4461" s="8"/>
      <c r="G4461" s="26"/>
      <c r="H4461" s="27" t="s">
        <v>953</v>
      </c>
      <c r="I4461" s="7">
        <v>1</v>
      </c>
      <c r="J4461" s="6"/>
      <c r="K4461" s="28">
        <f>ROUND(K4474,2)</f>
        <v>0</v>
      </c>
      <c r="L4461" s="26"/>
      <c r="M4461" s="26"/>
      <c r="N4461" s="26"/>
      <c r="O4461" s="26"/>
      <c r="P4461" s="26"/>
      <c r="Q4461" s="26"/>
      <c r="R4461" s="26"/>
      <c r="S4461" s="26"/>
      <c r="T4461" s="26"/>
      <c r="U4461" s="26"/>
      <c r="V4461" s="26"/>
      <c r="W4461" s="26"/>
      <c r="X4461" s="26"/>
      <c r="Y4461" s="26"/>
      <c r="Z4461" s="26"/>
      <c r="AA4461" s="26"/>
    </row>
    <row r="4462" spans="1:27" x14ac:dyDescent="0.25">
      <c r="B4462" s="22" t="s">
        <v>954</v>
      </c>
    </row>
    <row r="4463" spans="1:27" x14ac:dyDescent="0.25">
      <c r="B4463" t="s">
        <v>992</v>
      </c>
      <c r="C4463" t="s">
        <v>956</v>
      </c>
      <c r="D4463" t="s">
        <v>993</v>
      </c>
      <c r="E4463" s="29">
        <v>2.5</v>
      </c>
      <c r="F4463" t="s">
        <v>958</v>
      </c>
      <c r="G4463" t="s">
        <v>959</v>
      </c>
      <c r="H4463" s="30">
        <v>0</v>
      </c>
      <c r="I4463" t="s">
        <v>960</v>
      </c>
      <c r="J4463" s="31">
        <f>ROUND(E4463/I4461* H4463,5)</f>
        <v>0</v>
      </c>
      <c r="K4463" s="32"/>
    </row>
    <row r="4464" spans="1:27" x14ac:dyDescent="0.25">
      <c r="B4464" t="s">
        <v>994</v>
      </c>
      <c r="C4464" t="s">
        <v>956</v>
      </c>
      <c r="D4464" t="s">
        <v>995</v>
      </c>
      <c r="E4464" s="29">
        <v>4</v>
      </c>
      <c r="F4464" t="s">
        <v>958</v>
      </c>
      <c r="G4464" t="s">
        <v>959</v>
      </c>
      <c r="H4464" s="30">
        <v>0</v>
      </c>
      <c r="I4464" t="s">
        <v>960</v>
      </c>
      <c r="J4464" s="31">
        <f>ROUND(E4464/I4461* H4464,5)</f>
        <v>0</v>
      </c>
      <c r="K4464" s="32"/>
    </row>
    <row r="4465" spans="1:27" x14ac:dyDescent="0.25">
      <c r="D4465" s="33" t="s">
        <v>961</v>
      </c>
      <c r="E4465" s="32"/>
      <c r="H4465" s="32"/>
      <c r="K4465" s="30">
        <f>SUM(J4463:J4464)</f>
        <v>0</v>
      </c>
    </row>
    <row r="4466" spans="1:27" x14ac:dyDescent="0.25">
      <c r="B4466" s="22" t="s">
        <v>966</v>
      </c>
      <c r="E4466" s="32"/>
      <c r="H4466" s="32"/>
      <c r="K4466" s="32"/>
    </row>
    <row r="4467" spans="1:27" x14ac:dyDescent="0.25">
      <c r="B4467" t="s">
        <v>1001</v>
      </c>
      <c r="C4467" t="s">
        <v>999</v>
      </c>
      <c r="D4467" t="s">
        <v>1002</v>
      </c>
      <c r="E4467" s="29">
        <v>4.5</v>
      </c>
      <c r="G4467" t="s">
        <v>959</v>
      </c>
      <c r="H4467" s="30">
        <v>0</v>
      </c>
      <c r="I4467" t="s">
        <v>960</v>
      </c>
      <c r="J4467" s="31">
        <f>ROUND(E4467* H4467,5)</f>
        <v>0</v>
      </c>
      <c r="K4467" s="32"/>
    </row>
    <row r="4468" spans="1:27" x14ac:dyDescent="0.25">
      <c r="B4468" t="s">
        <v>996</v>
      </c>
      <c r="C4468" t="s">
        <v>114</v>
      </c>
      <c r="D4468" t="s">
        <v>997</v>
      </c>
      <c r="E4468" s="29">
        <v>28</v>
      </c>
      <c r="G4468" t="s">
        <v>959</v>
      </c>
      <c r="H4468" s="30">
        <v>0</v>
      </c>
      <c r="I4468" t="s">
        <v>960</v>
      </c>
      <c r="J4468" s="31">
        <f>ROUND(E4468* H4468,5)</f>
        <v>0</v>
      </c>
      <c r="K4468" s="32"/>
    </row>
    <row r="4469" spans="1:27" x14ac:dyDescent="0.25">
      <c r="D4469" s="33" t="s">
        <v>974</v>
      </c>
      <c r="E4469" s="32"/>
      <c r="H4469" s="32"/>
      <c r="K4469" s="30">
        <f>SUM(J4467:J4468)</f>
        <v>0</v>
      </c>
    </row>
    <row r="4470" spans="1:27" x14ac:dyDescent="0.25">
      <c r="B4470" s="22" t="s">
        <v>989</v>
      </c>
      <c r="E4470" s="32"/>
      <c r="H4470" s="32"/>
      <c r="K4470" s="32"/>
    </row>
    <row r="4471" spans="1:27" x14ac:dyDescent="0.25">
      <c r="B4471" t="s">
        <v>998</v>
      </c>
      <c r="C4471" t="s">
        <v>999</v>
      </c>
      <c r="D4471" t="s">
        <v>1000</v>
      </c>
      <c r="E4471" s="29">
        <v>4.5</v>
      </c>
      <c r="G4471" t="s">
        <v>959</v>
      </c>
      <c r="H4471" s="30">
        <v>0</v>
      </c>
      <c r="I4471" t="s">
        <v>960</v>
      </c>
      <c r="J4471" s="31">
        <f>ROUND(E4471* H4471,5)</f>
        <v>0</v>
      </c>
      <c r="K4471" s="32"/>
    </row>
    <row r="4472" spans="1:27" x14ac:dyDescent="0.25">
      <c r="D4472" s="33" t="s">
        <v>2362</v>
      </c>
      <c r="E4472" s="32"/>
      <c r="H4472" s="32"/>
      <c r="K4472" s="30">
        <f>SUM(J4471:J4471)</f>
        <v>0</v>
      </c>
    </row>
    <row r="4473" spans="1:27" x14ac:dyDescent="0.25">
      <c r="D4473" s="33" t="s">
        <v>975</v>
      </c>
      <c r="E4473" s="32"/>
      <c r="H4473" s="32"/>
      <c r="K4473" s="34">
        <f>SUM(J4462:J4472)</f>
        <v>0</v>
      </c>
    </row>
    <row r="4474" spans="1:27" x14ac:dyDescent="0.25">
      <c r="D4474" s="33" t="s">
        <v>978</v>
      </c>
      <c r="E4474" s="32"/>
      <c r="H4474" s="32"/>
      <c r="K4474" s="34">
        <f>SUM(K4473:K4473)</f>
        <v>0</v>
      </c>
    </row>
    <row r="4476" spans="1:27" ht="45" customHeight="1" x14ac:dyDescent="0.25">
      <c r="A4476" s="25" t="s">
        <v>2363</v>
      </c>
      <c r="B4476" s="25" t="s">
        <v>149</v>
      </c>
      <c r="C4476" s="26" t="s">
        <v>17</v>
      </c>
      <c r="D4476" s="9" t="s">
        <v>150</v>
      </c>
      <c r="E4476" s="8"/>
      <c r="F4476" s="8"/>
      <c r="G4476" s="26"/>
      <c r="H4476" s="27" t="s">
        <v>953</v>
      </c>
      <c r="I4476" s="7">
        <v>1</v>
      </c>
      <c r="J4476" s="6"/>
      <c r="K4476" s="28">
        <f>ROUND(K4482,2)</f>
        <v>0</v>
      </c>
      <c r="L4476" s="26"/>
      <c r="M4476" s="26"/>
      <c r="N4476" s="26"/>
      <c r="O4476" s="26"/>
      <c r="P4476" s="26"/>
      <c r="Q4476" s="26"/>
      <c r="R4476" s="26"/>
      <c r="S4476" s="26"/>
      <c r="T4476" s="26"/>
      <c r="U4476" s="26"/>
      <c r="V4476" s="26"/>
      <c r="W4476" s="26"/>
      <c r="X4476" s="26"/>
      <c r="Y4476" s="26"/>
      <c r="Z4476" s="26"/>
      <c r="AA4476" s="26"/>
    </row>
    <row r="4477" spans="1:27" x14ac:dyDescent="0.25">
      <c r="B4477" s="22" t="s">
        <v>989</v>
      </c>
    </row>
    <row r="4478" spans="1:27" x14ac:dyDescent="0.25">
      <c r="B4478" t="s">
        <v>990</v>
      </c>
      <c r="C4478" t="s">
        <v>114</v>
      </c>
      <c r="D4478" t="s">
        <v>991</v>
      </c>
      <c r="E4478" s="29">
        <v>5.5</v>
      </c>
      <c r="G4478" t="s">
        <v>959</v>
      </c>
      <c r="H4478" s="30">
        <v>0</v>
      </c>
      <c r="I4478" t="s">
        <v>960</v>
      </c>
      <c r="J4478" s="31">
        <f>ROUND(E4478* H4478,5)</f>
        <v>0</v>
      </c>
      <c r="K4478" s="32"/>
    </row>
    <row r="4479" spans="1:27" x14ac:dyDescent="0.25">
      <c r="B4479" t="s">
        <v>998</v>
      </c>
      <c r="C4479" t="s">
        <v>999</v>
      </c>
      <c r="D4479" t="s">
        <v>1000</v>
      </c>
      <c r="E4479" s="29">
        <v>8</v>
      </c>
      <c r="G4479" t="s">
        <v>959</v>
      </c>
      <c r="H4479" s="30">
        <v>0</v>
      </c>
      <c r="I4479" t="s">
        <v>960</v>
      </c>
      <c r="J4479" s="31">
        <f>ROUND(E4479* H4479,5)</f>
        <v>0</v>
      </c>
      <c r="K4479" s="32"/>
    </row>
    <row r="4480" spans="1:27" x14ac:dyDescent="0.25">
      <c r="D4480" s="33" t="s">
        <v>2362</v>
      </c>
      <c r="E4480" s="32"/>
      <c r="H4480" s="32"/>
      <c r="K4480" s="30">
        <f>SUM(J4478:J4479)</f>
        <v>0</v>
      </c>
    </row>
    <row r="4481" spans="1:27" x14ac:dyDescent="0.25">
      <c r="D4481" s="33" t="s">
        <v>975</v>
      </c>
      <c r="E4481" s="32"/>
      <c r="H4481" s="32"/>
      <c r="K4481" s="34">
        <f>SUM(J4477:J4480)</f>
        <v>0</v>
      </c>
    </row>
    <row r="4482" spans="1:27" x14ac:dyDescent="0.25">
      <c r="D4482" s="33" t="s">
        <v>978</v>
      </c>
      <c r="E4482" s="32"/>
      <c r="H4482" s="32"/>
      <c r="K4482" s="34">
        <f>SUM(K4481:K4481)</f>
        <v>0</v>
      </c>
    </row>
    <row r="4484" spans="1:27" ht="45" customHeight="1" x14ac:dyDescent="0.25">
      <c r="A4484" s="25" t="s">
        <v>2364</v>
      </c>
      <c r="B4484" s="25" t="s">
        <v>55</v>
      </c>
      <c r="C4484" s="26" t="s">
        <v>38</v>
      </c>
      <c r="D4484" s="9" t="s">
        <v>56</v>
      </c>
      <c r="E4484" s="8"/>
      <c r="F4484" s="8"/>
      <c r="G4484" s="26"/>
      <c r="H4484" s="27" t="s">
        <v>953</v>
      </c>
      <c r="I4484" s="7">
        <v>1</v>
      </c>
      <c r="J4484" s="6"/>
      <c r="K4484" s="28">
        <f>ROUND(K4494,2)</f>
        <v>0</v>
      </c>
      <c r="L4484" s="26"/>
      <c r="M4484" s="26"/>
      <c r="N4484" s="26"/>
      <c r="O4484" s="26"/>
      <c r="P4484" s="26"/>
      <c r="Q4484" s="26"/>
      <c r="R4484" s="26"/>
      <c r="S4484" s="26"/>
      <c r="T4484" s="26"/>
      <c r="U4484" s="26"/>
      <c r="V4484" s="26"/>
      <c r="W4484" s="26"/>
      <c r="X4484" s="26"/>
      <c r="Y4484" s="26"/>
      <c r="Z4484" s="26"/>
      <c r="AA4484" s="26"/>
    </row>
    <row r="4485" spans="1:27" x14ac:dyDescent="0.25">
      <c r="B4485" s="22" t="s">
        <v>989</v>
      </c>
    </row>
    <row r="4486" spans="1:27" x14ac:dyDescent="0.25">
      <c r="B4486" t="s">
        <v>1036</v>
      </c>
      <c r="C4486" t="s">
        <v>38</v>
      </c>
      <c r="D4486" t="s">
        <v>1037</v>
      </c>
      <c r="E4486" s="29">
        <v>1</v>
      </c>
      <c r="G4486" t="s">
        <v>959</v>
      </c>
      <c r="H4486" s="30">
        <v>0</v>
      </c>
      <c r="I4486" t="s">
        <v>960</v>
      </c>
      <c r="J4486" s="31">
        <f t="shared" ref="J4486:J4491" si="4">ROUND(E4486* H4486,5)</f>
        <v>0</v>
      </c>
      <c r="K4486" s="32"/>
    </row>
    <row r="4487" spans="1:27" x14ac:dyDescent="0.25">
      <c r="B4487" t="s">
        <v>1042</v>
      </c>
      <c r="C4487" t="s">
        <v>38</v>
      </c>
      <c r="D4487" t="s">
        <v>1043</v>
      </c>
      <c r="E4487" s="29">
        <v>1</v>
      </c>
      <c r="G4487" t="s">
        <v>959</v>
      </c>
      <c r="H4487" s="30">
        <v>0</v>
      </c>
      <c r="I4487" t="s">
        <v>960</v>
      </c>
      <c r="J4487" s="31">
        <f t="shared" si="4"/>
        <v>0</v>
      </c>
      <c r="K4487" s="32"/>
    </row>
    <row r="4488" spans="1:27" x14ac:dyDescent="0.25">
      <c r="B4488" t="s">
        <v>1020</v>
      </c>
      <c r="C4488" t="s">
        <v>38</v>
      </c>
      <c r="D4488" t="s">
        <v>1021</v>
      </c>
      <c r="E4488" s="29">
        <v>1</v>
      </c>
      <c r="G4488" t="s">
        <v>959</v>
      </c>
      <c r="H4488" s="30">
        <v>0</v>
      </c>
      <c r="I4488" t="s">
        <v>960</v>
      </c>
      <c r="J4488" s="31">
        <f t="shared" si="4"/>
        <v>0</v>
      </c>
      <c r="K4488" s="32"/>
    </row>
    <row r="4489" spans="1:27" x14ac:dyDescent="0.25">
      <c r="B4489" t="s">
        <v>1058</v>
      </c>
      <c r="C4489" t="s">
        <v>38</v>
      </c>
      <c r="D4489" t="s">
        <v>1059</v>
      </c>
      <c r="E4489" s="29">
        <v>1</v>
      </c>
      <c r="G4489" t="s">
        <v>959</v>
      </c>
      <c r="H4489" s="30">
        <v>0</v>
      </c>
      <c r="I4489" t="s">
        <v>960</v>
      </c>
      <c r="J4489" s="31">
        <f t="shared" si="4"/>
        <v>0</v>
      </c>
      <c r="K4489" s="32"/>
    </row>
    <row r="4490" spans="1:27" x14ac:dyDescent="0.25">
      <c r="B4490" t="s">
        <v>1046</v>
      </c>
      <c r="C4490" t="s">
        <v>38</v>
      </c>
      <c r="D4490" t="s">
        <v>1047</v>
      </c>
      <c r="E4490" s="29">
        <v>1</v>
      </c>
      <c r="G4490" t="s">
        <v>959</v>
      </c>
      <c r="H4490" s="30">
        <v>0</v>
      </c>
      <c r="I4490" t="s">
        <v>960</v>
      </c>
      <c r="J4490" s="31">
        <f t="shared" si="4"/>
        <v>0</v>
      </c>
      <c r="K4490" s="32"/>
    </row>
    <row r="4491" spans="1:27" x14ac:dyDescent="0.25">
      <c r="B4491" t="s">
        <v>1026</v>
      </c>
      <c r="C4491" t="s">
        <v>38</v>
      </c>
      <c r="D4491" t="s">
        <v>1027</v>
      </c>
      <c r="E4491" s="29">
        <v>1</v>
      </c>
      <c r="G4491" t="s">
        <v>959</v>
      </c>
      <c r="H4491" s="30">
        <v>0</v>
      </c>
      <c r="I4491" t="s">
        <v>960</v>
      </c>
      <c r="J4491" s="31">
        <f t="shared" si="4"/>
        <v>0</v>
      </c>
      <c r="K4491" s="32"/>
    </row>
    <row r="4492" spans="1:27" x14ac:dyDescent="0.25">
      <c r="D4492" s="33" t="s">
        <v>2362</v>
      </c>
      <c r="E4492" s="32"/>
      <c r="H4492" s="32"/>
      <c r="K4492" s="30">
        <f>SUM(J4486:J4491)</f>
        <v>0</v>
      </c>
    </row>
    <row r="4493" spans="1:27" x14ac:dyDescent="0.25">
      <c r="D4493" s="33" t="s">
        <v>975</v>
      </c>
      <c r="E4493" s="32"/>
      <c r="H4493" s="32"/>
      <c r="K4493" s="34">
        <f>SUM(J4485:J4492)</f>
        <v>0</v>
      </c>
    </row>
    <row r="4494" spans="1:27" x14ac:dyDescent="0.25">
      <c r="D4494" s="33" t="s">
        <v>978</v>
      </c>
      <c r="E4494" s="32"/>
      <c r="H4494" s="32"/>
      <c r="K4494" s="34">
        <f>SUM(K4493:K4493)</f>
        <v>0</v>
      </c>
    </row>
    <row r="4496" spans="1:27" ht="45" customHeight="1" x14ac:dyDescent="0.25">
      <c r="A4496" s="25" t="s">
        <v>2365</v>
      </c>
      <c r="B4496" s="25" t="s">
        <v>162</v>
      </c>
      <c r="C4496" s="26" t="s">
        <v>38</v>
      </c>
      <c r="D4496" s="9" t="s">
        <v>163</v>
      </c>
      <c r="E4496" s="8"/>
      <c r="F4496" s="8"/>
      <c r="G4496" s="26"/>
      <c r="H4496" s="27" t="s">
        <v>953</v>
      </c>
      <c r="I4496" s="7">
        <v>1</v>
      </c>
      <c r="J4496" s="6"/>
      <c r="K4496" s="28">
        <f>ROUND(K4504,2)</f>
        <v>0</v>
      </c>
      <c r="L4496" s="26"/>
      <c r="M4496" s="26"/>
      <c r="N4496" s="26"/>
      <c r="O4496" s="26"/>
      <c r="P4496" s="26"/>
      <c r="Q4496" s="26"/>
      <c r="R4496" s="26"/>
      <c r="S4496" s="26"/>
      <c r="T4496" s="26"/>
      <c r="U4496" s="26"/>
      <c r="V4496" s="26"/>
      <c r="W4496" s="26"/>
      <c r="X4496" s="26"/>
      <c r="Y4496" s="26"/>
      <c r="Z4496" s="26"/>
      <c r="AA4496" s="26"/>
    </row>
    <row r="4497" spans="1:27" x14ac:dyDescent="0.25">
      <c r="B4497" s="22" t="s">
        <v>989</v>
      </c>
    </row>
    <row r="4498" spans="1:27" x14ac:dyDescent="0.25">
      <c r="B4498" t="s">
        <v>1066</v>
      </c>
      <c r="C4498" t="s">
        <v>38</v>
      </c>
      <c r="D4498" t="s">
        <v>1067</v>
      </c>
      <c r="E4498" s="29">
        <v>1</v>
      </c>
      <c r="G4498" t="s">
        <v>959</v>
      </c>
      <c r="H4498" s="30">
        <v>0</v>
      </c>
      <c r="I4498" t="s">
        <v>960</v>
      </c>
      <c r="J4498" s="31">
        <f>ROUND(E4498* H4498,5)</f>
        <v>0</v>
      </c>
      <c r="K4498" s="32"/>
    </row>
    <row r="4499" spans="1:27" x14ac:dyDescent="0.25">
      <c r="B4499" t="s">
        <v>1003</v>
      </c>
      <c r="C4499" t="s">
        <v>38</v>
      </c>
      <c r="D4499" t="s">
        <v>1004</v>
      </c>
      <c r="E4499" s="29">
        <v>1</v>
      </c>
      <c r="G4499" t="s">
        <v>959</v>
      </c>
      <c r="H4499" s="30">
        <v>0</v>
      </c>
      <c r="I4499" t="s">
        <v>960</v>
      </c>
      <c r="J4499" s="31">
        <f>ROUND(E4499* H4499,5)</f>
        <v>0</v>
      </c>
      <c r="K4499" s="32"/>
    </row>
    <row r="4500" spans="1:27" x14ac:dyDescent="0.25">
      <c r="B4500" t="s">
        <v>1072</v>
      </c>
      <c r="C4500" t="s">
        <v>38</v>
      </c>
      <c r="D4500" t="s">
        <v>1073</v>
      </c>
      <c r="E4500" s="29">
        <v>1</v>
      </c>
      <c r="G4500" t="s">
        <v>959</v>
      </c>
      <c r="H4500" s="30">
        <v>0</v>
      </c>
      <c r="I4500" t="s">
        <v>960</v>
      </c>
      <c r="J4500" s="31">
        <f>ROUND(E4500* H4500,5)</f>
        <v>0</v>
      </c>
      <c r="K4500" s="32"/>
    </row>
    <row r="4501" spans="1:27" x14ac:dyDescent="0.25">
      <c r="B4501" t="s">
        <v>1032</v>
      </c>
      <c r="C4501" t="s">
        <v>38</v>
      </c>
      <c r="D4501" t="s">
        <v>1033</v>
      </c>
      <c r="E4501" s="29">
        <v>1</v>
      </c>
      <c r="G4501" t="s">
        <v>959</v>
      </c>
      <c r="H4501" s="30">
        <v>0</v>
      </c>
      <c r="I4501" t="s">
        <v>960</v>
      </c>
      <c r="J4501" s="31">
        <f>ROUND(E4501* H4501,5)</f>
        <v>0</v>
      </c>
      <c r="K4501" s="32"/>
    </row>
    <row r="4502" spans="1:27" x14ac:dyDescent="0.25">
      <c r="D4502" s="33" t="s">
        <v>2362</v>
      </c>
      <c r="E4502" s="32"/>
      <c r="H4502" s="32"/>
      <c r="K4502" s="30">
        <f>SUM(J4498:J4501)</f>
        <v>0</v>
      </c>
    </row>
    <row r="4503" spans="1:27" x14ac:dyDescent="0.25">
      <c r="D4503" s="33" t="s">
        <v>975</v>
      </c>
      <c r="E4503" s="32"/>
      <c r="H4503" s="32"/>
      <c r="K4503" s="34">
        <f>SUM(J4497:J4502)</f>
        <v>0</v>
      </c>
    </row>
    <row r="4504" spans="1:27" x14ac:dyDescent="0.25">
      <c r="D4504" s="33" t="s">
        <v>978</v>
      </c>
      <c r="E4504" s="32"/>
      <c r="H4504" s="32"/>
      <c r="K4504" s="34">
        <f>SUM(K4503:K4503)</f>
        <v>0</v>
      </c>
    </row>
    <row r="4506" spans="1:27" ht="45" customHeight="1" x14ac:dyDescent="0.25">
      <c r="A4506" s="25" t="s">
        <v>2366</v>
      </c>
      <c r="B4506" s="25" t="s">
        <v>166</v>
      </c>
      <c r="C4506" s="26" t="s">
        <v>38</v>
      </c>
      <c r="D4506" s="9" t="s">
        <v>167</v>
      </c>
      <c r="E4506" s="8"/>
      <c r="F4506" s="8"/>
      <c r="G4506" s="26"/>
      <c r="H4506" s="27" t="s">
        <v>953</v>
      </c>
      <c r="I4506" s="7">
        <v>1</v>
      </c>
      <c r="J4506" s="6"/>
      <c r="K4506" s="28">
        <f>ROUND(K4515,2)</f>
        <v>0</v>
      </c>
      <c r="L4506" s="26"/>
      <c r="M4506" s="26"/>
      <c r="N4506" s="26"/>
      <c r="O4506" s="26"/>
      <c r="P4506" s="26"/>
      <c r="Q4506" s="26"/>
      <c r="R4506" s="26"/>
      <c r="S4506" s="26"/>
      <c r="T4506" s="26"/>
      <c r="U4506" s="26"/>
      <c r="V4506" s="26"/>
      <c r="W4506" s="26"/>
      <c r="X4506" s="26"/>
      <c r="Y4506" s="26"/>
      <c r="Z4506" s="26"/>
      <c r="AA4506" s="26"/>
    </row>
    <row r="4507" spans="1:27" x14ac:dyDescent="0.25">
      <c r="B4507" s="22" t="s">
        <v>989</v>
      </c>
    </row>
    <row r="4508" spans="1:27" x14ac:dyDescent="0.25">
      <c r="B4508" t="s">
        <v>1066</v>
      </c>
      <c r="C4508" t="s">
        <v>38</v>
      </c>
      <c r="D4508" t="s">
        <v>1067</v>
      </c>
      <c r="E4508" s="29">
        <v>1</v>
      </c>
      <c r="G4508" t="s">
        <v>959</v>
      </c>
      <c r="H4508" s="30">
        <v>0</v>
      </c>
      <c r="I4508" t="s">
        <v>960</v>
      </c>
      <c r="J4508" s="31">
        <f>ROUND(E4508* H4508,5)</f>
        <v>0</v>
      </c>
      <c r="K4508" s="32"/>
    </row>
    <row r="4509" spans="1:27" x14ac:dyDescent="0.25">
      <c r="B4509" t="s">
        <v>1032</v>
      </c>
      <c r="C4509" t="s">
        <v>38</v>
      </c>
      <c r="D4509" t="s">
        <v>1033</v>
      </c>
      <c r="E4509" s="29">
        <v>2</v>
      </c>
      <c r="G4509" t="s">
        <v>959</v>
      </c>
      <c r="H4509" s="30">
        <v>0</v>
      </c>
      <c r="I4509" t="s">
        <v>960</v>
      </c>
      <c r="J4509" s="31">
        <f>ROUND(E4509* H4509,5)</f>
        <v>0</v>
      </c>
      <c r="K4509" s="32"/>
    </row>
    <row r="4510" spans="1:27" x14ac:dyDescent="0.25">
      <c r="B4510" t="s">
        <v>1003</v>
      </c>
      <c r="C4510" t="s">
        <v>38</v>
      </c>
      <c r="D4510" t="s">
        <v>1004</v>
      </c>
      <c r="E4510" s="29">
        <v>2</v>
      </c>
      <c r="G4510" t="s">
        <v>959</v>
      </c>
      <c r="H4510" s="30">
        <v>0</v>
      </c>
      <c r="I4510" t="s">
        <v>960</v>
      </c>
      <c r="J4510" s="31">
        <f>ROUND(E4510* H4510,5)</f>
        <v>0</v>
      </c>
      <c r="K4510" s="32"/>
    </row>
    <row r="4511" spans="1:27" x14ac:dyDescent="0.25">
      <c r="B4511" t="s">
        <v>1070</v>
      </c>
      <c r="C4511" t="s">
        <v>38</v>
      </c>
      <c r="D4511" t="s">
        <v>1071</v>
      </c>
      <c r="E4511" s="29">
        <v>1</v>
      </c>
      <c r="G4511" t="s">
        <v>959</v>
      </c>
      <c r="H4511" s="30">
        <v>0</v>
      </c>
      <c r="I4511" t="s">
        <v>960</v>
      </c>
      <c r="J4511" s="31">
        <f>ROUND(E4511* H4511,5)</f>
        <v>0</v>
      </c>
      <c r="K4511" s="32"/>
    </row>
    <row r="4512" spans="1:27" x14ac:dyDescent="0.25">
      <c r="B4512" t="s">
        <v>1072</v>
      </c>
      <c r="C4512" t="s">
        <v>38</v>
      </c>
      <c r="D4512" t="s">
        <v>1073</v>
      </c>
      <c r="E4512" s="29">
        <v>1</v>
      </c>
      <c r="G4512" t="s">
        <v>959</v>
      </c>
      <c r="H4512" s="30">
        <v>0</v>
      </c>
      <c r="I4512" t="s">
        <v>960</v>
      </c>
      <c r="J4512" s="31">
        <f>ROUND(E4512* H4512,5)</f>
        <v>0</v>
      </c>
      <c r="K4512" s="32"/>
    </row>
    <row r="4513" spans="1:27" x14ac:dyDescent="0.25">
      <c r="D4513" s="33" t="s">
        <v>2362</v>
      </c>
      <c r="E4513" s="32"/>
      <c r="H4513" s="32"/>
      <c r="K4513" s="30">
        <f>SUM(J4508:J4512)</f>
        <v>0</v>
      </c>
    </row>
    <row r="4514" spans="1:27" x14ac:dyDescent="0.25">
      <c r="D4514" s="33" t="s">
        <v>975</v>
      </c>
      <c r="E4514" s="32"/>
      <c r="H4514" s="32"/>
      <c r="K4514" s="34">
        <f>SUM(J4507:J4513)</f>
        <v>0</v>
      </c>
    </row>
    <row r="4515" spans="1:27" x14ac:dyDescent="0.25">
      <c r="D4515" s="33" t="s">
        <v>978</v>
      </c>
      <c r="E4515" s="32"/>
      <c r="H4515" s="32"/>
      <c r="K4515" s="34">
        <f>SUM(K4514:K4514)</f>
        <v>0</v>
      </c>
    </row>
    <row r="4517" spans="1:27" ht="45" customHeight="1" x14ac:dyDescent="0.25">
      <c r="A4517" s="25" t="s">
        <v>2367</v>
      </c>
      <c r="B4517" s="25" t="s">
        <v>160</v>
      </c>
      <c r="C4517" s="26" t="s">
        <v>38</v>
      </c>
      <c r="D4517" s="9" t="s">
        <v>161</v>
      </c>
      <c r="E4517" s="8"/>
      <c r="F4517" s="8"/>
      <c r="G4517" s="26"/>
      <c r="H4517" s="27" t="s">
        <v>953</v>
      </c>
      <c r="I4517" s="7">
        <v>1</v>
      </c>
      <c r="J4517" s="6"/>
      <c r="K4517" s="28">
        <f>ROUND(K4524,2)</f>
        <v>0</v>
      </c>
      <c r="L4517" s="26"/>
      <c r="M4517" s="26"/>
      <c r="N4517" s="26"/>
      <c r="O4517" s="26"/>
      <c r="P4517" s="26"/>
      <c r="Q4517" s="26"/>
      <c r="R4517" s="26"/>
      <c r="S4517" s="26"/>
      <c r="T4517" s="26"/>
      <c r="U4517" s="26"/>
      <c r="V4517" s="26"/>
      <c r="W4517" s="26"/>
      <c r="X4517" s="26"/>
      <c r="Y4517" s="26"/>
      <c r="Z4517" s="26"/>
      <c r="AA4517" s="26"/>
    </row>
    <row r="4518" spans="1:27" x14ac:dyDescent="0.25">
      <c r="B4518" s="22" t="s">
        <v>989</v>
      </c>
    </row>
    <row r="4519" spans="1:27" x14ac:dyDescent="0.25">
      <c r="B4519" t="s">
        <v>1032</v>
      </c>
      <c r="C4519" t="s">
        <v>38</v>
      </c>
      <c r="D4519" t="s">
        <v>1033</v>
      </c>
      <c r="E4519" s="29">
        <v>1</v>
      </c>
      <c r="G4519" t="s">
        <v>959</v>
      </c>
      <c r="H4519" s="30">
        <v>0</v>
      </c>
      <c r="I4519" t="s">
        <v>960</v>
      </c>
      <c r="J4519" s="31">
        <f>ROUND(E4519* H4519,5)</f>
        <v>0</v>
      </c>
      <c r="K4519" s="32"/>
    </row>
    <row r="4520" spans="1:27" x14ac:dyDescent="0.25">
      <c r="B4520" t="s">
        <v>1003</v>
      </c>
      <c r="C4520" t="s">
        <v>38</v>
      </c>
      <c r="D4520" t="s">
        <v>1004</v>
      </c>
      <c r="E4520" s="29">
        <v>1</v>
      </c>
      <c r="G4520" t="s">
        <v>959</v>
      </c>
      <c r="H4520" s="30">
        <v>0</v>
      </c>
      <c r="I4520" t="s">
        <v>960</v>
      </c>
      <c r="J4520" s="31">
        <f>ROUND(E4520* H4520,5)</f>
        <v>0</v>
      </c>
      <c r="K4520" s="32"/>
    </row>
    <row r="4521" spans="1:27" x14ac:dyDescent="0.25">
      <c r="B4521" t="s">
        <v>1072</v>
      </c>
      <c r="C4521" t="s">
        <v>38</v>
      </c>
      <c r="D4521" t="s">
        <v>1073</v>
      </c>
      <c r="E4521" s="29">
        <v>2</v>
      </c>
      <c r="G4521" t="s">
        <v>959</v>
      </c>
      <c r="H4521" s="30">
        <v>0</v>
      </c>
      <c r="I4521" t="s">
        <v>960</v>
      </c>
      <c r="J4521" s="31">
        <f>ROUND(E4521* H4521,5)</f>
        <v>0</v>
      </c>
      <c r="K4521" s="32"/>
    </row>
    <row r="4522" spans="1:27" x14ac:dyDescent="0.25">
      <c r="D4522" s="33" t="s">
        <v>2362</v>
      </c>
      <c r="E4522" s="32"/>
      <c r="H4522" s="32"/>
      <c r="K4522" s="30">
        <f>SUM(J4519:J4521)</f>
        <v>0</v>
      </c>
    </row>
    <row r="4523" spans="1:27" x14ac:dyDescent="0.25">
      <c r="D4523" s="33" t="s">
        <v>975</v>
      </c>
      <c r="E4523" s="32"/>
      <c r="H4523" s="32"/>
      <c r="K4523" s="34">
        <f>SUM(J4518:J4522)</f>
        <v>0</v>
      </c>
    </row>
    <row r="4524" spans="1:27" x14ac:dyDescent="0.25">
      <c r="D4524" s="33" t="s">
        <v>978</v>
      </c>
      <c r="E4524" s="32"/>
      <c r="H4524" s="32"/>
      <c r="K4524" s="34">
        <f>SUM(K4523:K4523)</f>
        <v>0</v>
      </c>
    </row>
    <row r="4526" spans="1:27" ht="45" customHeight="1" x14ac:dyDescent="0.25">
      <c r="A4526" s="25" t="s">
        <v>2368</v>
      </c>
      <c r="B4526" s="25" t="s">
        <v>164</v>
      </c>
      <c r="C4526" s="26" t="s">
        <v>38</v>
      </c>
      <c r="D4526" s="9" t="s">
        <v>165</v>
      </c>
      <c r="E4526" s="8"/>
      <c r="F4526" s="8"/>
      <c r="G4526" s="26"/>
      <c r="H4526" s="27" t="s">
        <v>953</v>
      </c>
      <c r="I4526" s="7">
        <v>1</v>
      </c>
      <c r="J4526" s="6"/>
      <c r="K4526" s="28">
        <f>ROUND(K4534,2)</f>
        <v>0</v>
      </c>
      <c r="L4526" s="26"/>
      <c r="M4526" s="26"/>
      <c r="N4526" s="26"/>
      <c r="O4526" s="26"/>
      <c r="P4526" s="26"/>
      <c r="Q4526" s="26"/>
      <c r="R4526" s="26"/>
      <c r="S4526" s="26"/>
      <c r="T4526" s="26"/>
      <c r="U4526" s="26"/>
      <c r="V4526" s="26"/>
      <c r="W4526" s="26"/>
      <c r="X4526" s="26"/>
      <c r="Y4526" s="26"/>
      <c r="Z4526" s="26"/>
      <c r="AA4526" s="26"/>
    </row>
    <row r="4527" spans="1:27" x14ac:dyDescent="0.25">
      <c r="B4527" s="22" t="s">
        <v>989</v>
      </c>
    </row>
    <row r="4528" spans="1:27" x14ac:dyDescent="0.25">
      <c r="B4528" t="s">
        <v>1072</v>
      </c>
      <c r="C4528" t="s">
        <v>38</v>
      </c>
      <c r="D4528" t="s">
        <v>1073</v>
      </c>
      <c r="E4528" s="29">
        <v>2</v>
      </c>
      <c r="G4528" t="s">
        <v>959</v>
      </c>
      <c r="H4528" s="30">
        <v>0</v>
      </c>
      <c r="I4528" t="s">
        <v>960</v>
      </c>
      <c r="J4528" s="31">
        <f>ROUND(E4528* H4528,5)</f>
        <v>0</v>
      </c>
      <c r="K4528" s="32"/>
    </row>
    <row r="4529" spans="1:27" x14ac:dyDescent="0.25">
      <c r="B4529" t="s">
        <v>1003</v>
      </c>
      <c r="C4529" t="s">
        <v>38</v>
      </c>
      <c r="D4529" t="s">
        <v>1004</v>
      </c>
      <c r="E4529" s="29">
        <v>2</v>
      </c>
      <c r="G4529" t="s">
        <v>959</v>
      </c>
      <c r="H4529" s="30">
        <v>0</v>
      </c>
      <c r="I4529" t="s">
        <v>960</v>
      </c>
      <c r="J4529" s="31">
        <f>ROUND(E4529* H4529,5)</f>
        <v>0</v>
      </c>
      <c r="K4529" s="32"/>
    </row>
    <row r="4530" spans="1:27" x14ac:dyDescent="0.25">
      <c r="B4530" t="s">
        <v>1070</v>
      </c>
      <c r="C4530" t="s">
        <v>38</v>
      </c>
      <c r="D4530" t="s">
        <v>1071</v>
      </c>
      <c r="E4530" s="29">
        <v>1</v>
      </c>
      <c r="G4530" t="s">
        <v>959</v>
      </c>
      <c r="H4530" s="30">
        <v>0</v>
      </c>
      <c r="I4530" t="s">
        <v>960</v>
      </c>
      <c r="J4530" s="31">
        <f>ROUND(E4530* H4530,5)</f>
        <v>0</v>
      </c>
      <c r="K4530" s="32"/>
    </row>
    <row r="4531" spans="1:27" x14ac:dyDescent="0.25">
      <c r="B4531" t="s">
        <v>1032</v>
      </c>
      <c r="C4531" t="s">
        <v>38</v>
      </c>
      <c r="D4531" t="s">
        <v>1033</v>
      </c>
      <c r="E4531" s="29">
        <v>2</v>
      </c>
      <c r="G4531" t="s">
        <v>959</v>
      </c>
      <c r="H4531" s="30">
        <v>0</v>
      </c>
      <c r="I4531" t="s">
        <v>960</v>
      </c>
      <c r="J4531" s="31">
        <f>ROUND(E4531* H4531,5)</f>
        <v>0</v>
      </c>
      <c r="K4531" s="32"/>
    </row>
    <row r="4532" spans="1:27" x14ac:dyDescent="0.25">
      <c r="D4532" s="33" t="s">
        <v>2362</v>
      </c>
      <c r="E4532" s="32"/>
      <c r="H4532" s="32"/>
      <c r="K4532" s="30">
        <f>SUM(J4528:J4531)</f>
        <v>0</v>
      </c>
    </row>
    <row r="4533" spans="1:27" x14ac:dyDescent="0.25">
      <c r="D4533" s="33" t="s">
        <v>975</v>
      </c>
      <c r="E4533" s="32"/>
      <c r="H4533" s="32"/>
      <c r="K4533" s="34">
        <f>SUM(J4527:J4532)</f>
        <v>0</v>
      </c>
    </row>
    <row r="4534" spans="1:27" x14ac:dyDescent="0.25">
      <c r="D4534" s="33" t="s">
        <v>978</v>
      </c>
      <c r="E4534" s="32"/>
      <c r="H4534" s="32"/>
      <c r="K4534" s="34">
        <f>SUM(K4533:K4533)</f>
        <v>0</v>
      </c>
    </row>
    <row r="4536" spans="1:27" ht="45" customHeight="1" x14ac:dyDescent="0.25">
      <c r="A4536" s="25" t="s">
        <v>2369</v>
      </c>
      <c r="B4536" s="25" t="s">
        <v>168</v>
      </c>
      <c r="C4536" s="26" t="s">
        <v>38</v>
      </c>
      <c r="D4536" s="9" t="s">
        <v>169</v>
      </c>
      <c r="E4536" s="8"/>
      <c r="F4536" s="8"/>
      <c r="G4536" s="26"/>
      <c r="H4536" s="27" t="s">
        <v>953</v>
      </c>
      <c r="I4536" s="7">
        <v>1</v>
      </c>
      <c r="J4536" s="6"/>
      <c r="K4536" s="28">
        <f>ROUND(K4543,2)</f>
        <v>0</v>
      </c>
      <c r="L4536" s="26"/>
      <c r="M4536" s="26"/>
      <c r="N4536" s="26"/>
      <c r="O4536" s="26"/>
      <c r="P4536" s="26"/>
      <c r="Q4536" s="26"/>
      <c r="R4536" s="26"/>
      <c r="S4536" s="26"/>
      <c r="T4536" s="26"/>
      <c r="U4536" s="26"/>
      <c r="V4536" s="26"/>
      <c r="W4536" s="26"/>
      <c r="X4536" s="26"/>
      <c r="Y4536" s="26"/>
      <c r="Z4536" s="26"/>
      <c r="AA4536" s="26"/>
    </row>
    <row r="4537" spans="1:27" x14ac:dyDescent="0.25">
      <c r="B4537" s="22" t="s">
        <v>989</v>
      </c>
    </row>
    <row r="4538" spans="1:27" x14ac:dyDescent="0.25">
      <c r="B4538" t="s">
        <v>1032</v>
      </c>
      <c r="C4538" t="s">
        <v>38</v>
      </c>
      <c r="D4538" t="s">
        <v>1033</v>
      </c>
      <c r="E4538" s="29">
        <v>1</v>
      </c>
      <c r="G4538" t="s">
        <v>959</v>
      </c>
      <c r="H4538" s="30">
        <v>0</v>
      </c>
      <c r="I4538" t="s">
        <v>960</v>
      </c>
      <c r="J4538" s="31">
        <f>ROUND(E4538* H4538,5)</f>
        <v>0</v>
      </c>
      <c r="K4538" s="32"/>
    </row>
    <row r="4539" spans="1:27" x14ac:dyDescent="0.25">
      <c r="B4539" t="s">
        <v>1072</v>
      </c>
      <c r="C4539" t="s">
        <v>38</v>
      </c>
      <c r="D4539" t="s">
        <v>1073</v>
      </c>
      <c r="E4539" s="29">
        <v>1</v>
      </c>
      <c r="G4539" t="s">
        <v>959</v>
      </c>
      <c r="H4539" s="30">
        <v>0</v>
      </c>
      <c r="I4539" t="s">
        <v>960</v>
      </c>
      <c r="J4539" s="31">
        <f>ROUND(E4539* H4539,5)</f>
        <v>0</v>
      </c>
      <c r="K4539" s="32"/>
    </row>
    <row r="4540" spans="1:27" x14ac:dyDescent="0.25">
      <c r="B4540" t="s">
        <v>1003</v>
      </c>
      <c r="C4540" t="s">
        <v>38</v>
      </c>
      <c r="D4540" t="s">
        <v>1004</v>
      </c>
      <c r="E4540" s="29">
        <v>1</v>
      </c>
      <c r="G4540" t="s">
        <v>959</v>
      </c>
      <c r="H4540" s="30">
        <v>0</v>
      </c>
      <c r="I4540" t="s">
        <v>960</v>
      </c>
      <c r="J4540" s="31">
        <f>ROUND(E4540* H4540,5)</f>
        <v>0</v>
      </c>
      <c r="K4540" s="32"/>
    </row>
    <row r="4541" spans="1:27" x14ac:dyDescent="0.25">
      <c r="D4541" s="33" t="s">
        <v>2362</v>
      </c>
      <c r="E4541" s="32"/>
      <c r="H4541" s="32"/>
      <c r="K4541" s="30">
        <f>SUM(J4538:J4540)</f>
        <v>0</v>
      </c>
    </row>
    <row r="4542" spans="1:27" x14ac:dyDescent="0.25">
      <c r="D4542" s="33" t="s">
        <v>975</v>
      </c>
      <c r="E4542" s="32"/>
      <c r="H4542" s="32"/>
      <c r="K4542" s="34">
        <f>SUM(J4537:J4541)</f>
        <v>0</v>
      </c>
    </row>
    <row r="4543" spans="1:27" x14ac:dyDescent="0.25">
      <c r="D4543" s="33" t="s">
        <v>978</v>
      </c>
      <c r="E4543" s="32"/>
      <c r="H4543" s="32"/>
      <c r="K4543" s="34">
        <f>SUM(K4542:K4542)</f>
        <v>0</v>
      </c>
    </row>
    <row r="4545" spans="1:27" ht="45" customHeight="1" x14ac:dyDescent="0.25">
      <c r="A4545" s="25" t="s">
        <v>2370</v>
      </c>
      <c r="B4545" s="25" t="s">
        <v>489</v>
      </c>
      <c r="C4545" s="26" t="s">
        <v>17</v>
      </c>
      <c r="D4545" s="9" t="s">
        <v>490</v>
      </c>
      <c r="E4545" s="8"/>
      <c r="F4545" s="8"/>
      <c r="G4545" s="26"/>
      <c r="H4545" s="27" t="s">
        <v>953</v>
      </c>
      <c r="I4545" s="7">
        <v>1</v>
      </c>
      <c r="J4545" s="6"/>
      <c r="K4545" s="28">
        <f>ROUND(K4550,2)</f>
        <v>0</v>
      </c>
      <c r="L4545" s="26"/>
      <c r="M4545" s="26"/>
      <c r="N4545" s="26"/>
      <c r="O4545" s="26"/>
      <c r="P4545" s="26"/>
      <c r="Q4545" s="26"/>
      <c r="R4545" s="26"/>
      <c r="S4545" s="26"/>
      <c r="T4545" s="26"/>
      <c r="U4545" s="26"/>
      <c r="V4545" s="26"/>
      <c r="W4545" s="26"/>
      <c r="X4545" s="26"/>
      <c r="Y4545" s="26"/>
      <c r="Z4545" s="26"/>
      <c r="AA4545" s="26"/>
    </row>
    <row r="4546" spans="1:27" x14ac:dyDescent="0.25">
      <c r="B4546" s="22" t="s">
        <v>989</v>
      </c>
    </row>
    <row r="4547" spans="1:27" x14ac:dyDescent="0.25">
      <c r="B4547" t="s">
        <v>1250</v>
      </c>
      <c r="C4547" t="s">
        <v>80</v>
      </c>
      <c r="D4547" t="s">
        <v>1251</v>
      </c>
      <c r="E4547" s="29">
        <v>10</v>
      </c>
      <c r="G4547" t="s">
        <v>959</v>
      </c>
      <c r="H4547" s="30">
        <v>0</v>
      </c>
      <c r="I4547" t="s">
        <v>960</v>
      </c>
      <c r="J4547" s="31">
        <f>ROUND(E4547* H4547,5)</f>
        <v>0</v>
      </c>
      <c r="K4547" s="32"/>
    </row>
    <row r="4548" spans="1:27" x14ac:dyDescent="0.25">
      <c r="D4548" s="33" t="s">
        <v>2362</v>
      </c>
      <c r="E4548" s="32"/>
      <c r="H4548" s="32"/>
      <c r="K4548" s="30">
        <f>SUM(J4547:J4547)</f>
        <v>0</v>
      </c>
    </row>
    <row r="4549" spans="1:27" x14ac:dyDescent="0.25">
      <c r="D4549" s="33" t="s">
        <v>975</v>
      </c>
      <c r="E4549" s="32"/>
      <c r="H4549" s="32"/>
      <c r="K4549" s="34">
        <f>SUM(J4546:J4548)</f>
        <v>0</v>
      </c>
    </row>
    <row r="4550" spans="1:27" x14ac:dyDescent="0.25">
      <c r="D4550" s="33" t="s">
        <v>978</v>
      </c>
      <c r="E4550" s="32"/>
      <c r="H4550" s="32"/>
      <c r="K4550" s="34">
        <f>SUM(K4549:K4549)</f>
        <v>0</v>
      </c>
    </row>
    <row r="4552" spans="1:27" ht="45" customHeight="1" x14ac:dyDescent="0.25">
      <c r="A4552" s="25" t="s">
        <v>2371</v>
      </c>
      <c r="B4552" s="25" t="s">
        <v>491</v>
      </c>
      <c r="C4552" s="26" t="s">
        <v>17</v>
      </c>
      <c r="D4552" s="9" t="s">
        <v>492</v>
      </c>
      <c r="E4552" s="8"/>
      <c r="F4552" s="8"/>
      <c r="G4552" s="26"/>
      <c r="H4552" s="27" t="s">
        <v>953</v>
      </c>
      <c r="I4552" s="7">
        <v>1</v>
      </c>
      <c r="J4552" s="6"/>
      <c r="K4552" s="28">
        <f>ROUND(K4557,2)</f>
        <v>0</v>
      </c>
      <c r="L4552" s="26"/>
      <c r="M4552" s="26"/>
      <c r="N4552" s="26"/>
      <c r="O4552" s="26"/>
      <c r="P4552" s="26"/>
      <c r="Q4552" s="26"/>
      <c r="R4552" s="26"/>
      <c r="S4552" s="26"/>
      <c r="T4552" s="26"/>
      <c r="U4552" s="26"/>
      <c r="V4552" s="26"/>
      <c r="W4552" s="26"/>
      <c r="X4552" s="26"/>
      <c r="Y4552" s="26"/>
      <c r="Z4552" s="26"/>
      <c r="AA4552" s="26"/>
    </row>
    <row r="4553" spans="1:27" x14ac:dyDescent="0.25">
      <c r="B4553" s="22" t="s">
        <v>989</v>
      </c>
    </row>
    <row r="4554" spans="1:27" x14ac:dyDescent="0.25">
      <c r="B4554" t="s">
        <v>1254</v>
      </c>
      <c r="C4554" t="s">
        <v>80</v>
      </c>
      <c r="D4554" t="s">
        <v>1255</v>
      </c>
      <c r="E4554" s="29">
        <v>8</v>
      </c>
      <c r="G4554" t="s">
        <v>959</v>
      </c>
      <c r="H4554" s="30">
        <v>0</v>
      </c>
      <c r="I4554" t="s">
        <v>960</v>
      </c>
      <c r="J4554" s="31">
        <f>ROUND(E4554* H4554,5)</f>
        <v>0</v>
      </c>
      <c r="K4554" s="32"/>
    </row>
    <row r="4555" spans="1:27" x14ac:dyDescent="0.25">
      <c r="D4555" s="33" t="s">
        <v>2362</v>
      </c>
      <c r="E4555" s="32"/>
      <c r="H4555" s="32"/>
      <c r="K4555" s="30">
        <f>SUM(J4554:J4554)</f>
        <v>0</v>
      </c>
    </row>
    <row r="4556" spans="1:27" x14ac:dyDescent="0.25">
      <c r="D4556" s="33" t="s">
        <v>975</v>
      </c>
      <c r="E4556" s="32"/>
      <c r="H4556" s="32"/>
      <c r="K4556" s="34">
        <f>SUM(J4553:J4555)</f>
        <v>0</v>
      </c>
    </row>
    <row r="4557" spans="1:27" x14ac:dyDescent="0.25">
      <c r="D4557" s="33" t="s">
        <v>978</v>
      </c>
      <c r="E4557" s="32"/>
      <c r="H4557" s="32"/>
      <c r="K4557" s="34">
        <f>SUM(K4556:K4556)</f>
        <v>0</v>
      </c>
    </row>
    <row r="4559" spans="1:27" ht="45" customHeight="1" x14ac:dyDescent="0.25">
      <c r="A4559" s="25" t="s">
        <v>2372</v>
      </c>
      <c r="B4559" s="25" t="s">
        <v>429</v>
      </c>
      <c r="C4559" s="26" t="s">
        <v>17</v>
      </c>
      <c r="D4559" s="9" t="s">
        <v>416</v>
      </c>
      <c r="E4559" s="8"/>
      <c r="F4559" s="8"/>
      <c r="G4559" s="26"/>
      <c r="H4559" s="27" t="s">
        <v>953</v>
      </c>
      <c r="I4559" s="7">
        <v>1</v>
      </c>
      <c r="J4559" s="6"/>
      <c r="K4559" s="28">
        <f>ROUND(K4564,2)</f>
        <v>0</v>
      </c>
      <c r="L4559" s="26"/>
      <c r="M4559" s="26"/>
      <c r="N4559" s="26"/>
      <c r="O4559" s="26"/>
      <c r="P4559" s="26"/>
      <c r="Q4559" s="26"/>
      <c r="R4559" s="26"/>
      <c r="S4559" s="26"/>
      <c r="T4559" s="26"/>
      <c r="U4559" s="26"/>
      <c r="V4559" s="26"/>
      <c r="W4559" s="26"/>
      <c r="X4559" s="26"/>
      <c r="Y4559" s="26"/>
      <c r="Z4559" s="26"/>
      <c r="AA4559" s="26"/>
    </row>
    <row r="4560" spans="1:27" x14ac:dyDescent="0.25">
      <c r="B4560" s="22" t="s">
        <v>989</v>
      </c>
    </row>
    <row r="4561" spans="1:27" x14ac:dyDescent="0.25">
      <c r="B4561" t="s">
        <v>1242</v>
      </c>
      <c r="C4561" t="s">
        <v>80</v>
      </c>
      <c r="D4561" t="s">
        <v>1243</v>
      </c>
      <c r="E4561" s="29">
        <v>6</v>
      </c>
      <c r="G4561" t="s">
        <v>959</v>
      </c>
      <c r="H4561" s="30">
        <v>0</v>
      </c>
      <c r="I4561" t="s">
        <v>960</v>
      </c>
      <c r="J4561" s="31">
        <f>ROUND(E4561* H4561,5)</f>
        <v>0</v>
      </c>
      <c r="K4561" s="32"/>
    </row>
    <row r="4562" spans="1:27" x14ac:dyDescent="0.25">
      <c r="D4562" s="33" t="s">
        <v>2362</v>
      </c>
      <c r="E4562" s="32"/>
      <c r="H4562" s="32"/>
      <c r="K4562" s="30">
        <f>SUM(J4561:J4561)</f>
        <v>0</v>
      </c>
    </row>
    <row r="4563" spans="1:27" x14ac:dyDescent="0.25">
      <c r="D4563" s="33" t="s">
        <v>975</v>
      </c>
      <c r="E4563" s="32"/>
      <c r="H4563" s="32"/>
      <c r="K4563" s="34">
        <f>SUM(J4560:J4562)</f>
        <v>0</v>
      </c>
    </row>
    <row r="4564" spans="1:27" x14ac:dyDescent="0.25">
      <c r="D4564" s="33" t="s">
        <v>978</v>
      </c>
      <c r="E4564" s="32"/>
      <c r="H4564" s="32"/>
      <c r="K4564" s="34">
        <f>SUM(K4563:K4563)</f>
        <v>0</v>
      </c>
    </row>
    <row r="4566" spans="1:27" ht="45" customHeight="1" x14ac:dyDescent="0.25">
      <c r="A4566" s="25" t="s">
        <v>2373</v>
      </c>
      <c r="B4566" s="25" t="s">
        <v>377</v>
      </c>
      <c r="C4566" s="26" t="s">
        <v>80</v>
      </c>
      <c r="D4566" s="9" t="s">
        <v>378</v>
      </c>
      <c r="E4566" s="8"/>
      <c r="F4566" s="8"/>
      <c r="G4566" s="26"/>
      <c r="H4566" s="27" t="s">
        <v>953</v>
      </c>
      <c r="I4566" s="7">
        <v>1</v>
      </c>
      <c r="J4566" s="6"/>
      <c r="K4566" s="28">
        <f>ROUND(K4572,2)</f>
        <v>0</v>
      </c>
      <c r="L4566" s="26"/>
      <c r="M4566" s="26"/>
      <c r="N4566" s="26"/>
      <c r="O4566" s="26"/>
      <c r="P4566" s="26"/>
      <c r="Q4566" s="26"/>
      <c r="R4566" s="26"/>
      <c r="S4566" s="26"/>
      <c r="T4566" s="26"/>
      <c r="U4566" s="26"/>
      <c r="V4566" s="26"/>
      <c r="W4566" s="26"/>
      <c r="X4566" s="26"/>
      <c r="Y4566" s="26"/>
      <c r="Z4566" s="26"/>
      <c r="AA4566" s="26"/>
    </row>
    <row r="4567" spans="1:27" x14ac:dyDescent="0.25">
      <c r="B4567" s="22" t="s">
        <v>989</v>
      </c>
    </row>
    <row r="4568" spans="1:27" x14ac:dyDescent="0.25">
      <c r="B4568" t="s">
        <v>1205</v>
      </c>
      <c r="C4568" t="s">
        <v>80</v>
      </c>
      <c r="D4568" t="s">
        <v>1206</v>
      </c>
      <c r="E4568" s="29">
        <v>1</v>
      </c>
      <c r="G4568" t="s">
        <v>959</v>
      </c>
      <c r="H4568" s="30">
        <v>0</v>
      </c>
      <c r="I4568" t="s">
        <v>960</v>
      </c>
      <c r="J4568" s="31">
        <f>ROUND(E4568* H4568,5)</f>
        <v>0</v>
      </c>
      <c r="K4568" s="32"/>
    </row>
    <row r="4569" spans="1:27" x14ac:dyDescent="0.25">
      <c r="B4569" t="s">
        <v>339</v>
      </c>
      <c r="C4569" t="s">
        <v>80</v>
      </c>
      <c r="D4569" t="s">
        <v>340</v>
      </c>
      <c r="E4569" s="29">
        <v>1</v>
      </c>
      <c r="G4569" t="s">
        <v>959</v>
      </c>
      <c r="H4569" s="30">
        <v>0</v>
      </c>
      <c r="I4569" t="s">
        <v>960</v>
      </c>
      <c r="J4569" s="31">
        <f>ROUND(E4569* H4569,5)</f>
        <v>0</v>
      </c>
      <c r="K4569" s="32"/>
    </row>
    <row r="4570" spans="1:27" x14ac:dyDescent="0.25">
      <c r="D4570" s="33" t="s">
        <v>2362</v>
      </c>
      <c r="E4570" s="32"/>
      <c r="H4570" s="32"/>
      <c r="K4570" s="30">
        <f>SUM(J4568:J4569)</f>
        <v>0</v>
      </c>
    </row>
    <row r="4571" spans="1:27" x14ac:dyDescent="0.25">
      <c r="D4571" s="33" t="s">
        <v>975</v>
      </c>
      <c r="E4571" s="32"/>
      <c r="H4571" s="32"/>
      <c r="K4571" s="34">
        <f>SUM(J4567:J4570)</f>
        <v>0</v>
      </c>
    </row>
    <row r="4572" spans="1:27" x14ac:dyDescent="0.25">
      <c r="D4572" s="33" t="s">
        <v>978</v>
      </c>
      <c r="E4572" s="32"/>
      <c r="H4572" s="32"/>
      <c r="K4572" s="34">
        <f>SUM(K4571:K4571)</f>
        <v>0</v>
      </c>
    </row>
    <row r="4574" spans="1:27" ht="45" customHeight="1" x14ac:dyDescent="0.25">
      <c r="A4574" s="25" t="s">
        <v>2374</v>
      </c>
      <c r="B4574" s="25" t="s">
        <v>375</v>
      </c>
      <c r="C4574" s="26" t="s">
        <v>80</v>
      </c>
      <c r="D4574" s="9" t="s">
        <v>376</v>
      </c>
      <c r="E4574" s="8"/>
      <c r="F4574" s="8"/>
      <c r="G4574" s="26"/>
      <c r="H4574" s="27" t="s">
        <v>953</v>
      </c>
      <c r="I4574" s="7">
        <v>1</v>
      </c>
      <c r="J4574" s="6"/>
      <c r="K4574" s="28">
        <f>ROUND(K4580,2)</f>
        <v>0</v>
      </c>
      <c r="L4574" s="26"/>
      <c r="M4574" s="26"/>
      <c r="N4574" s="26"/>
      <c r="O4574" s="26"/>
      <c r="P4574" s="26"/>
      <c r="Q4574" s="26"/>
      <c r="R4574" s="26"/>
      <c r="S4574" s="26"/>
      <c r="T4574" s="26"/>
      <c r="U4574" s="26"/>
      <c r="V4574" s="26"/>
      <c r="W4574" s="26"/>
      <c r="X4574" s="26"/>
      <c r="Y4574" s="26"/>
      <c r="Z4574" s="26"/>
      <c r="AA4574" s="26"/>
    </row>
    <row r="4575" spans="1:27" x14ac:dyDescent="0.25">
      <c r="B4575" s="22" t="s">
        <v>989</v>
      </c>
    </row>
    <row r="4576" spans="1:27" x14ac:dyDescent="0.25">
      <c r="B4576" t="s">
        <v>339</v>
      </c>
      <c r="C4576" t="s">
        <v>80</v>
      </c>
      <c r="D4576" t="s">
        <v>340</v>
      </c>
      <c r="E4576" s="29">
        <v>1</v>
      </c>
      <c r="G4576" t="s">
        <v>959</v>
      </c>
      <c r="H4576" s="30">
        <v>0</v>
      </c>
      <c r="I4576" t="s">
        <v>960</v>
      </c>
      <c r="J4576" s="31">
        <f>ROUND(E4576* H4576,5)</f>
        <v>0</v>
      </c>
      <c r="K4576" s="32"/>
    </row>
    <row r="4577" spans="1:27" x14ac:dyDescent="0.25">
      <c r="B4577" t="s">
        <v>1215</v>
      </c>
      <c r="C4577" t="s">
        <v>80</v>
      </c>
      <c r="D4577" t="s">
        <v>1216</v>
      </c>
      <c r="E4577" s="29">
        <v>1</v>
      </c>
      <c r="G4577" t="s">
        <v>959</v>
      </c>
      <c r="H4577" s="30">
        <v>0</v>
      </c>
      <c r="I4577" t="s">
        <v>960</v>
      </c>
      <c r="J4577" s="31">
        <f>ROUND(E4577* H4577,5)</f>
        <v>0</v>
      </c>
      <c r="K4577" s="32"/>
    </row>
    <row r="4578" spans="1:27" x14ac:dyDescent="0.25">
      <c r="D4578" s="33" t="s">
        <v>2362</v>
      </c>
      <c r="E4578" s="32"/>
      <c r="H4578" s="32"/>
      <c r="K4578" s="30">
        <f>SUM(J4576:J4577)</f>
        <v>0</v>
      </c>
    </row>
    <row r="4579" spans="1:27" x14ac:dyDescent="0.25">
      <c r="D4579" s="33" t="s">
        <v>975</v>
      </c>
      <c r="E4579" s="32"/>
      <c r="H4579" s="32"/>
      <c r="K4579" s="34">
        <f>SUM(J4575:J4578)</f>
        <v>0</v>
      </c>
    </row>
    <row r="4580" spans="1:27" x14ac:dyDescent="0.25">
      <c r="D4580" s="33" t="s">
        <v>978</v>
      </c>
      <c r="E4580" s="32"/>
      <c r="H4580" s="32"/>
      <c r="K4580" s="34">
        <f>SUM(K4579:K4579)</f>
        <v>0</v>
      </c>
    </row>
    <row r="4582" spans="1:27" ht="45" customHeight="1" x14ac:dyDescent="0.25">
      <c r="A4582" s="25" t="s">
        <v>2375</v>
      </c>
      <c r="B4582" s="25" t="s">
        <v>317</v>
      </c>
      <c r="C4582" s="26" t="s">
        <v>80</v>
      </c>
      <c r="D4582" s="9" t="s">
        <v>318</v>
      </c>
      <c r="E4582" s="8"/>
      <c r="F4582" s="8"/>
      <c r="G4582" s="26"/>
      <c r="H4582" s="27" t="s">
        <v>953</v>
      </c>
      <c r="I4582" s="7">
        <v>1</v>
      </c>
      <c r="J4582" s="6"/>
      <c r="K4582" s="28">
        <f>ROUND(K4588,2)</f>
        <v>0</v>
      </c>
      <c r="L4582" s="26"/>
      <c r="M4582" s="26"/>
      <c r="N4582" s="26"/>
      <c r="O4582" s="26"/>
      <c r="P4582" s="26"/>
      <c r="Q4582" s="26"/>
      <c r="R4582" s="26"/>
      <c r="S4582" s="26"/>
      <c r="T4582" s="26"/>
      <c r="U4582" s="26"/>
      <c r="V4582" s="26"/>
      <c r="W4582" s="26"/>
      <c r="X4582" s="26"/>
      <c r="Y4582" s="26"/>
      <c r="Z4582" s="26"/>
      <c r="AA4582" s="26"/>
    </row>
    <row r="4583" spans="1:27" x14ac:dyDescent="0.25">
      <c r="B4583" s="22" t="s">
        <v>989</v>
      </c>
    </row>
    <row r="4584" spans="1:27" x14ac:dyDescent="0.25">
      <c r="B4584" t="s">
        <v>1225</v>
      </c>
      <c r="C4584" t="s">
        <v>80</v>
      </c>
      <c r="D4584" t="s">
        <v>1216</v>
      </c>
      <c r="E4584" s="29">
        <v>1</v>
      </c>
      <c r="G4584" t="s">
        <v>959</v>
      </c>
      <c r="H4584" s="30">
        <v>0</v>
      </c>
      <c r="I4584" t="s">
        <v>960</v>
      </c>
      <c r="J4584" s="31">
        <f>ROUND(E4584* H4584,5)</f>
        <v>0</v>
      </c>
      <c r="K4584" s="32"/>
    </row>
    <row r="4585" spans="1:27" x14ac:dyDescent="0.25">
      <c r="B4585" t="s">
        <v>339</v>
      </c>
      <c r="C4585" t="s">
        <v>80</v>
      </c>
      <c r="D4585" t="s">
        <v>340</v>
      </c>
      <c r="E4585" s="29">
        <v>0.75</v>
      </c>
      <c r="G4585" t="s">
        <v>959</v>
      </c>
      <c r="H4585" s="30">
        <v>0</v>
      </c>
      <c r="I4585" t="s">
        <v>960</v>
      </c>
      <c r="J4585" s="31">
        <f>ROUND(E4585* H4585,5)</f>
        <v>0</v>
      </c>
      <c r="K4585" s="32"/>
    </row>
    <row r="4586" spans="1:27" x14ac:dyDescent="0.25">
      <c r="D4586" s="33" t="s">
        <v>2362</v>
      </c>
      <c r="E4586" s="32"/>
      <c r="H4586" s="32"/>
      <c r="K4586" s="30">
        <f>SUM(J4584:J4585)</f>
        <v>0</v>
      </c>
    </row>
    <row r="4587" spans="1:27" x14ac:dyDescent="0.25">
      <c r="D4587" s="33" t="s">
        <v>975</v>
      </c>
      <c r="E4587" s="32"/>
      <c r="H4587" s="32"/>
      <c r="K4587" s="34">
        <f>SUM(J4583:J4586)</f>
        <v>0</v>
      </c>
    </row>
    <row r="4588" spans="1:27" x14ac:dyDescent="0.25">
      <c r="D4588" s="33" t="s">
        <v>978</v>
      </c>
      <c r="E4588" s="32"/>
      <c r="H4588" s="32"/>
      <c r="K4588" s="34">
        <f>SUM(K4587:K4587)</f>
        <v>0</v>
      </c>
    </row>
    <row r="4590" spans="1:27" ht="45" customHeight="1" x14ac:dyDescent="0.25">
      <c r="A4590" s="25" t="s">
        <v>2376</v>
      </c>
      <c r="B4590" s="25" t="s">
        <v>403</v>
      </c>
      <c r="C4590" s="26" t="s">
        <v>80</v>
      </c>
      <c r="D4590" s="9" t="s">
        <v>404</v>
      </c>
      <c r="E4590" s="8"/>
      <c r="F4590" s="8"/>
      <c r="G4590" s="26"/>
      <c r="H4590" s="27" t="s">
        <v>953</v>
      </c>
      <c r="I4590" s="7">
        <v>1</v>
      </c>
      <c r="J4590" s="6"/>
      <c r="K4590" s="28">
        <f>ROUND(K4596,2)</f>
        <v>0</v>
      </c>
      <c r="L4590" s="26"/>
      <c r="M4590" s="26"/>
      <c r="N4590" s="26"/>
      <c r="O4590" s="26"/>
      <c r="P4590" s="26"/>
      <c r="Q4590" s="26"/>
      <c r="R4590" s="26"/>
      <c r="S4590" s="26"/>
      <c r="T4590" s="26"/>
      <c r="U4590" s="26"/>
      <c r="V4590" s="26"/>
      <c r="W4590" s="26"/>
      <c r="X4590" s="26"/>
      <c r="Y4590" s="26"/>
      <c r="Z4590" s="26"/>
      <c r="AA4590" s="26"/>
    </row>
    <row r="4591" spans="1:27" x14ac:dyDescent="0.25">
      <c r="B4591" s="22" t="s">
        <v>989</v>
      </c>
    </row>
    <row r="4592" spans="1:27" x14ac:dyDescent="0.25">
      <c r="B4592" t="s">
        <v>1227</v>
      </c>
      <c r="C4592" t="s">
        <v>80</v>
      </c>
      <c r="D4592" t="s">
        <v>1216</v>
      </c>
      <c r="E4592" s="29">
        <v>1</v>
      </c>
      <c r="G4592" t="s">
        <v>959</v>
      </c>
      <c r="H4592" s="30">
        <v>0</v>
      </c>
      <c r="I4592" t="s">
        <v>960</v>
      </c>
      <c r="J4592" s="31">
        <f>ROUND(E4592* H4592,5)</f>
        <v>0</v>
      </c>
      <c r="K4592" s="32"/>
    </row>
    <row r="4593" spans="1:27" x14ac:dyDescent="0.25">
      <c r="B4593" t="s">
        <v>339</v>
      </c>
      <c r="C4593" t="s">
        <v>80</v>
      </c>
      <c r="D4593" t="s">
        <v>340</v>
      </c>
      <c r="E4593" s="29">
        <v>0.75</v>
      </c>
      <c r="G4593" t="s">
        <v>959</v>
      </c>
      <c r="H4593" s="30">
        <v>0</v>
      </c>
      <c r="I4593" t="s">
        <v>960</v>
      </c>
      <c r="J4593" s="31">
        <f>ROUND(E4593* H4593,5)</f>
        <v>0</v>
      </c>
      <c r="K4593" s="32"/>
    </row>
    <row r="4594" spans="1:27" x14ac:dyDescent="0.25">
      <c r="D4594" s="33" t="s">
        <v>2362</v>
      </c>
      <c r="E4594" s="32"/>
      <c r="H4594" s="32"/>
      <c r="K4594" s="30">
        <f>SUM(J4592:J4593)</f>
        <v>0</v>
      </c>
    </row>
    <row r="4595" spans="1:27" x14ac:dyDescent="0.25">
      <c r="D4595" s="33" t="s">
        <v>975</v>
      </c>
      <c r="E4595" s="32"/>
      <c r="H4595" s="32"/>
      <c r="K4595" s="34">
        <f>SUM(J4591:J4594)</f>
        <v>0</v>
      </c>
    </row>
    <row r="4596" spans="1:27" x14ac:dyDescent="0.25">
      <c r="D4596" s="33" t="s">
        <v>978</v>
      </c>
      <c r="E4596" s="32"/>
      <c r="H4596" s="32"/>
      <c r="K4596" s="34">
        <f>SUM(K4595:K4595)</f>
        <v>0</v>
      </c>
    </row>
    <row r="4598" spans="1:27" ht="45" customHeight="1" x14ac:dyDescent="0.25">
      <c r="A4598" s="25" t="s">
        <v>2377</v>
      </c>
      <c r="B4598" s="25" t="s">
        <v>463</v>
      </c>
      <c r="C4598" s="26" t="s">
        <v>17</v>
      </c>
      <c r="D4598" s="9" t="s">
        <v>464</v>
      </c>
      <c r="E4598" s="8"/>
      <c r="F4598" s="8"/>
      <c r="G4598" s="26"/>
      <c r="H4598" s="27" t="s">
        <v>953</v>
      </c>
      <c r="I4598" s="7">
        <v>1</v>
      </c>
      <c r="J4598" s="6"/>
      <c r="K4598" s="28">
        <f>ROUND(K4603,2)</f>
        <v>0</v>
      </c>
      <c r="L4598" s="26"/>
      <c r="M4598" s="26"/>
      <c r="N4598" s="26"/>
      <c r="O4598" s="26"/>
      <c r="P4598" s="26"/>
      <c r="Q4598" s="26"/>
      <c r="R4598" s="26"/>
      <c r="S4598" s="26"/>
      <c r="T4598" s="26"/>
      <c r="U4598" s="26"/>
      <c r="V4598" s="26"/>
      <c r="W4598" s="26"/>
      <c r="X4598" s="26"/>
      <c r="Y4598" s="26"/>
      <c r="Z4598" s="26"/>
      <c r="AA4598" s="26"/>
    </row>
    <row r="4599" spans="1:27" x14ac:dyDescent="0.25">
      <c r="B4599" s="22" t="s">
        <v>989</v>
      </c>
    </row>
    <row r="4600" spans="1:27" x14ac:dyDescent="0.25">
      <c r="B4600" t="s">
        <v>1246</v>
      </c>
      <c r="C4600" t="s">
        <v>80</v>
      </c>
      <c r="D4600" t="s">
        <v>1247</v>
      </c>
      <c r="E4600" s="29">
        <v>20</v>
      </c>
      <c r="G4600" t="s">
        <v>959</v>
      </c>
      <c r="H4600" s="30">
        <v>0</v>
      </c>
      <c r="I4600" t="s">
        <v>960</v>
      </c>
      <c r="J4600" s="31">
        <f>ROUND(E4600* H4600,5)</f>
        <v>0</v>
      </c>
      <c r="K4600" s="32"/>
    </row>
    <row r="4601" spans="1:27" x14ac:dyDescent="0.25">
      <c r="D4601" s="33" t="s">
        <v>2362</v>
      </c>
      <c r="E4601" s="32"/>
      <c r="H4601" s="32"/>
      <c r="K4601" s="30">
        <f>SUM(J4600:J4600)</f>
        <v>0</v>
      </c>
    </row>
    <row r="4602" spans="1:27" x14ac:dyDescent="0.25">
      <c r="D4602" s="33" t="s">
        <v>975</v>
      </c>
      <c r="E4602" s="32"/>
      <c r="H4602" s="32"/>
      <c r="K4602" s="34">
        <f>SUM(J4599:J4601)</f>
        <v>0</v>
      </c>
    </row>
    <row r="4603" spans="1:27" x14ac:dyDescent="0.25">
      <c r="D4603" s="33" t="s">
        <v>978</v>
      </c>
      <c r="E4603" s="32"/>
      <c r="H4603" s="32"/>
      <c r="K4603" s="34">
        <f>SUM(K4602:K4602)</f>
        <v>0</v>
      </c>
    </row>
    <row r="4605" spans="1:27" ht="45" customHeight="1" x14ac:dyDescent="0.25">
      <c r="A4605" s="25" t="s">
        <v>2378</v>
      </c>
      <c r="B4605" s="25" t="s">
        <v>465</v>
      </c>
      <c r="C4605" s="26" t="s">
        <v>17</v>
      </c>
      <c r="D4605" s="9" t="s">
        <v>466</v>
      </c>
      <c r="E4605" s="8"/>
      <c r="F4605" s="8"/>
      <c r="G4605" s="26"/>
      <c r="H4605" s="27" t="s">
        <v>953</v>
      </c>
      <c r="I4605" s="7">
        <v>1</v>
      </c>
      <c r="J4605" s="6"/>
      <c r="K4605" s="28">
        <f>ROUND(K4610,2)</f>
        <v>0</v>
      </c>
      <c r="L4605" s="26"/>
      <c r="M4605" s="26"/>
      <c r="N4605" s="26"/>
      <c r="O4605" s="26"/>
      <c r="P4605" s="26"/>
      <c r="Q4605" s="26"/>
      <c r="R4605" s="26"/>
      <c r="S4605" s="26"/>
      <c r="T4605" s="26"/>
      <c r="U4605" s="26"/>
      <c r="V4605" s="26"/>
      <c r="W4605" s="26"/>
      <c r="X4605" s="26"/>
      <c r="Y4605" s="26"/>
      <c r="Z4605" s="26"/>
      <c r="AA4605" s="26"/>
    </row>
    <row r="4606" spans="1:27" x14ac:dyDescent="0.25">
      <c r="B4606" s="22" t="s">
        <v>989</v>
      </c>
    </row>
    <row r="4607" spans="1:27" x14ac:dyDescent="0.25">
      <c r="B4607" t="s">
        <v>1246</v>
      </c>
      <c r="C4607" t="s">
        <v>80</v>
      </c>
      <c r="D4607" t="s">
        <v>1247</v>
      </c>
      <c r="E4607" s="29">
        <v>30</v>
      </c>
      <c r="G4607" t="s">
        <v>959</v>
      </c>
      <c r="H4607" s="30">
        <v>0</v>
      </c>
      <c r="I4607" t="s">
        <v>960</v>
      </c>
      <c r="J4607" s="31">
        <f>ROUND(E4607* H4607,5)</f>
        <v>0</v>
      </c>
      <c r="K4607" s="32"/>
    </row>
    <row r="4608" spans="1:27" x14ac:dyDescent="0.25">
      <c r="D4608" s="33" t="s">
        <v>2362</v>
      </c>
      <c r="E4608" s="32"/>
      <c r="H4608" s="32"/>
      <c r="K4608" s="30">
        <f>SUM(J4607:J4607)</f>
        <v>0</v>
      </c>
    </row>
    <row r="4609" spans="1:27" x14ac:dyDescent="0.25">
      <c r="D4609" s="33" t="s">
        <v>975</v>
      </c>
      <c r="E4609" s="32"/>
      <c r="H4609" s="32"/>
      <c r="K4609" s="34">
        <f>SUM(J4606:J4608)</f>
        <v>0</v>
      </c>
    </row>
    <row r="4610" spans="1:27" x14ac:dyDescent="0.25">
      <c r="D4610" s="33" t="s">
        <v>978</v>
      </c>
      <c r="E4610" s="32"/>
      <c r="H4610" s="32"/>
      <c r="K4610" s="34">
        <f>SUM(K4609:K4609)</f>
        <v>0</v>
      </c>
    </row>
    <row r="4612" spans="1:27" ht="45" customHeight="1" x14ac:dyDescent="0.25">
      <c r="A4612" s="25" t="s">
        <v>2379</v>
      </c>
      <c r="B4612" s="25" t="s">
        <v>493</v>
      </c>
      <c r="C4612" s="26" t="s">
        <v>17</v>
      </c>
      <c r="D4612" s="9" t="s">
        <v>494</v>
      </c>
      <c r="E4612" s="8"/>
      <c r="F4612" s="8"/>
      <c r="G4612" s="26"/>
      <c r="H4612" s="27" t="s">
        <v>953</v>
      </c>
      <c r="I4612" s="7">
        <v>1</v>
      </c>
      <c r="J4612" s="6"/>
      <c r="K4612" s="28">
        <f>ROUND(K4617,2)</f>
        <v>0</v>
      </c>
      <c r="L4612" s="26"/>
      <c r="M4612" s="26"/>
      <c r="N4612" s="26"/>
      <c r="O4612" s="26"/>
      <c r="P4612" s="26"/>
      <c r="Q4612" s="26"/>
      <c r="R4612" s="26"/>
      <c r="S4612" s="26"/>
      <c r="T4612" s="26"/>
      <c r="U4612" s="26"/>
      <c r="V4612" s="26"/>
      <c r="W4612" s="26"/>
      <c r="X4612" s="26"/>
      <c r="Y4612" s="26"/>
      <c r="Z4612" s="26"/>
      <c r="AA4612" s="26"/>
    </row>
    <row r="4613" spans="1:27" x14ac:dyDescent="0.25">
      <c r="B4613" s="22" t="s">
        <v>989</v>
      </c>
    </row>
    <row r="4614" spans="1:27" x14ac:dyDescent="0.25">
      <c r="B4614" t="s">
        <v>1238</v>
      </c>
      <c r="C4614" t="s">
        <v>80</v>
      </c>
      <c r="D4614" t="s">
        <v>1239</v>
      </c>
      <c r="E4614" s="29">
        <v>112</v>
      </c>
      <c r="G4614" t="s">
        <v>959</v>
      </c>
      <c r="H4614" s="30">
        <v>0</v>
      </c>
      <c r="I4614" t="s">
        <v>960</v>
      </c>
      <c r="J4614" s="31">
        <f>ROUND(E4614* H4614,5)</f>
        <v>0</v>
      </c>
      <c r="K4614" s="32"/>
    </row>
    <row r="4615" spans="1:27" x14ac:dyDescent="0.25">
      <c r="D4615" s="33" t="s">
        <v>2362</v>
      </c>
      <c r="E4615" s="32"/>
      <c r="H4615" s="32"/>
      <c r="K4615" s="30">
        <f>SUM(J4614:J4614)</f>
        <v>0</v>
      </c>
    </row>
    <row r="4616" spans="1:27" x14ac:dyDescent="0.25">
      <c r="D4616" s="33" t="s">
        <v>975</v>
      </c>
      <c r="E4616" s="32"/>
      <c r="H4616" s="32"/>
      <c r="K4616" s="34">
        <f>SUM(J4613:J4615)</f>
        <v>0</v>
      </c>
    </row>
    <row r="4617" spans="1:27" x14ac:dyDescent="0.25">
      <c r="D4617" s="33" t="s">
        <v>978</v>
      </c>
      <c r="E4617" s="32"/>
      <c r="H4617" s="32"/>
      <c r="K4617" s="34">
        <f>SUM(K4616:K4616)</f>
        <v>0</v>
      </c>
    </row>
    <row r="4619" spans="1:27" ht="45" customHeight="1" x14ac:dyDescent="0.25">
      <c r="A4619" s="25" t="s">
        <v>2380</v>
      </c>
      <c r="B4619" s="25" t="s">
        <v>475</v>
      </c>
      <c r="C4619" s="26" t="s">
        <v>17</v>
      </c>
      <c r="D4619" s="9" t="s">
        <v>476</v>
      </c>
      <c r="E4619" s="8"/>
      <c r="F4619" s="8"/>
      <c r="G4619" s="26"/>
      <c r="H4619" s="27" t="s">
        <v>953</v>
      </c>
      <c r="I4619" s="7">
        <v>1</v>
      </c>
      <c r="J4619" s="6"/>
      <c r="K4619" s="28">
        <f>ROUND(K4624,2)</f>
        <v>0</v>
      </c>
      <c r="L4619" s="26"/>
      <c r="M4619" s="26"/>
      <c r="N4619" s="26"/>
      <c r="O4619" s="26"/>
      <c r="P4619" s="26"/>
      <c r="Q4619" s="26"/>
      <c r="R4619" s="26"/>
      <c r="S4619" s="26"/>
      <c r="T4619" s="26"/>
      <c r="U4619" s="26"/>
      <c r="V4619" s="26"/>
      <c r="W4619" s="26"/>
      <c r="X4619" s="26"/>
      <c r="Y4619" s="26"/>
      <c r="Z4619" s="26"/>
      <c r="AA4619" s="26"/>
    </row>
    <row r="4620" spans="1:27" x14ac:dyDescent="0.25">
      <c r="B4620" s="22" t="s">
        <v>989</v>
      </c>
    </row>
    <row r="4621" spans="1:27" x14ac:dyDescent="0.25">
      <c r="B4621" t="s">
        <v>1242</v>
      </c>
      <c r="C4621" t="s">
        <v>80</v>
      </c>
      <c r="D4621" t="s">
        <v>1243</v>
      </c>
      <c r="E4621" s="29">
        <v>60</v>
      </c>
      <c r="G4621" t="s">
        <v>959</v>
      </c>
      <c r="H4621" s="30">
        <v>0</v>
      </c>
      <c r="I4621" t="s">
        <v>960</v>
      </c>
      <c r="J4621" s="31">
        <f>ROUND(E4621* H4621,5)</f>
        <v>0</v>
      </c>
      <c r="K4621" s="32"/>
    </row>
    <row r="4622" spans="1:27" x14ac:dyDescent="0.25">
      <c r="D4622" s="33" t="s">
        <v>2362</v>
      </c>
      <c r="E4622" s="32"/>
      <c r="H4622" s="32"/>
      <c r="K4622" s="30">
        <f>SUM(J4621:J4621)</f>
        <v>0</v>
      </c>
    </row>
    <row r="4623" spans="1:27" x14ac:dyDescent="0.25">
      <c r="D4623" s="33" t="s">
        <v>975</v>
      </c>
      <c r="E4623" s="32"/>
      <c r="H4623" s="32"/>
      <c r="K4623" s="34">
        <f>SUM(J4620:J4622)</f>
        <v>0</v>
      </c>
    </row>
    <row r="4624" spans="1:27" x14ac:dyDescent="0.25">
      <c r="D4624" s="33" t="s">
        <v>978</v>
      </c>
      <c r="E4624" s="32"/>
      <c r="H4624" s="32"/>
      <c r="K4624" s="34">
        <f>SUM(K4623:K4623)</f>
        <v>0</v>
      </c>
    </row>
    <row r="4626" spans="1:27" ht="45" customHeight="1" x14ac:dyDescent="0.25">
      <c r="A4626" s="25" t="s">
        <v>2381</v>
      </c>
      <c r="B4626" s="25" t="s">
        <v>495</v>
      </c>
      <c r="C4626" s="26" t="s">
        <v>17</v>
      </c>
      <c r="D4626" s="9" t="s">
        <v>496</v>
      </c>
      <c r="E4626" s="8"/>
      <c r="F4626" s="8"/>
      <c r="G4626" s="26"/>
      <c r="H4626" s="27" t="s">
        <v>953</v>
      </c>
      <c r="I4626" s="7">
        <v>1</v>
      </c>
      <c r="J4626" s="6"/>
      <c r="K4626" s="28">
        <f>ROUND(K4631,2)</f>
        <v>0</v>
      </c>
      <c r="L4626" s="26"/>
      <c r="M4626" s="26"/>
      <c r="N4626" s="26"/>
      <c r="O4626" s="26"/>
      <c r="P4626" s="26"/>
      <c r="Q4626" s="26"/>
      <c r="R4626" s="26"/>
      <c r="S4626" s="26"/>
      <c r="T4626" s="26"/>
      <c r="U4626" s="26"/>
      <c r="V4626" s="26"/>
      <c r="W4626" s="26"/>
      <c r="X4626" s="26"/>
      <c r="Y4626" s="26"/>
      <c r="Z4626" s="26"/>
      <c r="AA4626" s="26"/>
    </row>
    <row r="4627" spans="1:27" x14ac:dyDescent="0.25">
      <c r="B4627" s="22" t="s">
        <v>989</v>
      </c>
    </row>
    <row r="4628" spans="1:27" x14ac:dyDescent="0.25">
      <c r="B4628" t="s">
        <v>1242</v>
      </c>
      <c r="C4628" t="s">
        <v>80</v>
      </c>
      <c r="D4628" t="s">
        <v>1243</v>
      </c>
      <c r="E4628" s="29">
        <v>98</v>
      </c>
      <c r="G4628" t="s">
        <v>959</v>
      </c>
      <c r="H4628" s="30">
        <v>0</v>
      </c>
      <c r="I4628" t="s">
        <v>960</v>
      </c>
      <c r="J4628" s="31">
        <f>ROUND(E4628* H4628,5)</f>
        <v>0</v>
      </c>
      <c r="K4628" s="32"/>
    </row>
    <row r="4629" spans="1:27" x14ac:dyDescent="0.25">
      <c r="D4629" s="33" t="s">
        <v>2362</v>
      </c>
      <c r="E4629" s="32"/>
      <c r="H4629" s="32"/>
      <c r="K4629" s="30">
        <f>SUM(J4628:J4628)</f>
        <v>0</v>
      </c>
    </row>
    <row r="4630" spans="1:27" x14ac:dyDescent="0.25">
      <c r="D4630" s="33" t="s">
        <v>975</v>
      </c>
      <c r="E4630" s="32"/>
      <c r="H4630" s="32"/>
      <c r="K4630" s="34">
        <f>SUM(J4627:J4629)</f>
        <v>0</v>
      </c>
    </row>
    <row r="4631" spans="1:27" x14ac:dyDescent="0.25">
      <c r="D4631" s="33" t="s">
        <v>978</v>
      </c>
      <c r="E4631" s="32"/>
      <c r="H4631" s="32"/>
      <c r="K4631" s="34">
        <f>SUM(K4630:K4630)</f>
        <v>0</v>
      </c>
    </row>
    <row r="4633" spans="1:27" ht="45" customHeight="1" x14ac:dyDescent="0.25">
      <c r="A4633" s="25" t="s">
        <v>2382</v>
      </c>
      <c r="B4633" s="25" t="s">
        <v>415</v>
      </c>
      <c r="C4633" s="26" t="s">
        <v>17</v>
      </c>
      <c r="D4633" s="9" t="s">
        <v>416</v>
      </c>
      <c r="E4633" s="8"/>
      <c r="F4633" s="8"/>
      <c r="G4633" s="26"/>
      <c r="H4633" s="27" t="s">
        <v>953</v>
      </c>
      <c r="I4633" s="7">
        <v>1</v>
      </c>
      <c r="J4633" s="6"/>
      <c r="K4633" s="28">
        <f>ROUND(K4638,2)</f>
        <v>0</v>
      </c>
      <c r="L4633" s="26"/>
      <c r="M4633" s="26"/>
      <c r="N4633" s="26"/>
      <c r="O4633" s="26"/>
      <c r="P4633" s="26"/>
      <c r="Q4633" s="26"/>
      <c r="R4633" s="26"/>
      <c r="S4633" s="26"/>
      <c r="T4633" s="26"/>
      <c r="U4633" s="26"/>
      <c r="V4633" s="26"/>
      <c r="W4633" s="26"/>
      <c r="X4633" s="26"/>
      <c r="Y4633" s="26"/>
      <c r="Z4633" s="26"/>
      <c r="AA4633" s="26"/>
    </row>
    <row r="4634" spans="1:27" x14ac:dyDescent="0.25">
      <c r="B4634" s="22" t="s">
        <v>989</v>
      </c>
    </row>
    <row r="4635" spans="1:27" x14ac:dyDescent="0.25">
      <c r="B4635" t="s">
        <v>1242</v>
      </c>
      <c r="C4635" t="s">
        <v>80</v>
      </c>
      <c r="D4635" t="s">
        <v>1243</v>
      </c>
      <c r="E4635" s="29">
        <v>18</v>
      </c>
      <c r="G4635" t="s">
        <v>959</v>
      </c>
      <c r="H4635" s="30">
        <v>0</v>
      </c>
      <c r="I4635" t="s">
        <v>960</v>
      </c>
      <c r="J4635" s="31">
        <f>ROUND(E4635* H4635,5)</f>
        <v>0</v>
      </c>
      <c r="K4635" s="32"/>
    </row>
    <row r="4636" spans="1:27" x14ac:dyDescent="0.25">
      <c r="D4636" s="33" t="s">
        <v>2362</v>
      </c>
      <c r="E4636" s="32"/>
      <c r="H4636" s="32"/>
      <c r="K4636" s="30">
        <f>SUM(J4635:J4635)</f>
        <v>0</v>
      </c>
    </row>
    <row r="4637" spans="1:27" x14ac:dyDescent="0.25">
      <c r="D4637" s="33" t="s">
        <v>975</v>
      </c>
      <c r="E4637" s="32"/>
      <c r="H4637" s="32"/>
      <c r="K4637" s="34">
        <f>SUM(J4634:J4636)</f>
        <v>0</v>
      </c>
    </row>
    <row r="4638" spans="1:27" x14ac:dyDescent="0.25">
      <c r="D4638" s="33" t="s">
        <v>978</v>
      </c>
      <c r="E4638" s="32"/>
      <c r="H4638" s="32"/>
      <c r="K4638" s="34">
        <f>SUM(K4637:K4637)</f>
        <v>0</v>
      </c>
    </row>
    <row r="4640" spans="1:27" ht="45" customHeight="1" x14ac:dyDescent="0.25">
      <c r="A4640" s="25" t="s">
        <v>2383</v>
      </c>
      <c r="B4640" s="25" t="s">
        <v>710</v>
      </c>
      <c r="C4640" s="26" t="s">
        <v>17</v>
      </c>
      <c r="D4640" s="9" t="s">
        <v>711</v>
      </c>
      <c r="E4640" s="8"/>
      <c r="F4640" s="8"/>
      <c r="G4640" s="26"/>
      <c r="H4640" s="27" t="s">
        <v>953</v>
      </c>
      <c r="I4640" s="7">
        <v>1</v>
      </c>
      <c r="J4640" s="6"/>
      <c r="K4640" s="28">
        <f>ROUND(K4645,2)</f>
        <v>0</v>
      </c>
      <c r="L4640" s="26"/>
      <c r="M4640" s="26"/>
      <c r="N4640" s="26"/>
      <c r="O4640" s="26"/>
      <c r="P4640" s="26"/>
      <c r="Q4640" s="26"/>
      <c r="R4640" s="26"/>
      <c r="S4640" s="26"/>
      <c r="T4640" s="26"/>
      <c r="U4640" s="26"/>
      <c r="V4640" s="26"/>
      <c r="W4640" s="26"/>
      <c r="X4640" s="26"/>
      <c r="Y4640" s="26"/>
      <c r="Z4640" s="26"/>
      <c r="AA4640" s="26"/>
    </row>
    <row r="4641" spans="1:27" x14ac:dyDescent="0.25">
      <c r="B4641" s="22" t="s">
        <v>989</v>
      </c>
    </row>
    <row r="4642" spans="1:27" x14ac:dyDescent="0.25">
      <c r="B4642" t="s">
        <v>463</v>
      </c>
      <c r="C4642" t="s">
        <v>17</v>
      </c>
      <c r="D4642" t="s">
        <v>464</v>
      </c>
      <c r="E4642" s="29">
        <v>0.3</v>
      </c>
      <c r="G4642" t="s">
        <v>959</v>
      </c>
      <c r="H4642" s="30">
        <v>0</v>
      </c>
      <c r="I4642" t="s">
        <v>960</v>
      </c>
      <c r="J4642" s="31">
        <f>ROUND(E4642* H4642,5)</f>
        <v>0</v>
      </c>
      <c r="K4642" s="32"/>
    </row>
    <row r="4643" spans="1:27" x14ac:dyDescent="0.25">
      <c r="D4643" s="33" t="s">
        <v>2362</v>
      </c>
      <c r="E4643" s="32"/>
      <c r="H4643" s="32"/>
      <c r="K4643" s="30">
        <f>SUM(J4642:J4642)</f>
        <v>0</v>
      </c>
    </row>
    <row r="4644" spans="1:27" x14ac:dyDescent="0.25">
      <c r="D4644" s="33" t="s">
        <v>975</v>
      </c>
      <c r="E4644" s="32"/>
      <c r="H4644" s="32"/>
      <c r="K4644" s="34">
        <f>SUM(J4641:J4643)</f>
        <v>0</v>
      </c>
    </row>
    <row r="4645" spans="1:27" x14ac:dyDescent="0.25">
      <c r="D4645" s="33" t="s">
        <v>978</v>
      </c>
      <c r="E4645" s="32"/>
      <c r="H4645" s="32"/>
      <c r="K4645" s="34">
        <f>SUM(K4644:K4644)</f>
        <v>0</v>
      </c>
    </row>
    <row r="4647" spans="1:27" ht="45" customHeight="1" x14ac:dyDescent="0.25">
      <c r="A4647" s="25" t="s">
        <v>2384</v>
      </c>
      <c r="B4647" s="25" t="s">
        <v>712</v>
      </c>
      <c r="C4647" s="26" t="s">
        <v>17</v>
      </c>
      <c r="D4647" s="9" t="s">
        <v>713</v>
      </c>
      <c r="E4647" s="8"/>
      <c r="F4647" s="8"/>
      <c r="G4647" s="26"/>
      <c r="H4647" s="27" t="s">
        <v>953</v>
      </c>
      <c r="I4647" s="7">
        <v>1</v>
      </c>
      <c r="J4647" s="6"/>
      <c r="K4647" s="28">
        <f>ROUND(K4652,2)</f>
        <v>0</v>
      </c>
      <c r="L4647" s="26"/>
      <c r="M4647" s="26"/>
      <c r="N4647" s="26"/>
      <c r="O4647" s="26"/>
      <c r="P4647" s="26"/>
      <c r="Q4647" s="26"/>
      <c r="R4647" s="26"/>
      <c r="S4647" s="26"/>
      <c r="T4647" s="26"/>
      <c r="U4647" s="26"/>
      <c r="V4647" s="26"/>
      <c r="W4647" s="26"/>
      <c r="X4647" s="26"/>
      <c r="Y4647" s="26"/>
      <c r="Z4647" s="26"/>
      <c r="AA4647" s="26"/>
    </row>
    <row r="4648" spans="1:27" x14ac:dyDescent="0.25">
      <c r="B4648" s="22" t="s">
        <v>989</v>
      </c>
    </row>
    <row r="4649" spans="1:27" x14ac:dyDescent="0.25">
      <c r="B4649" t="s">
        <v>463</v>
      </c>
      <c r="C4649" t="s">
        <v>17</v>
      </c>
      <c r="D4649" t="s">
        <v>464</v>
      </c>
      <c r="E4649" s="29">
        <v>0.3</v>
      </c>
      <c r="G4649" t="s">
        <v>959</v>
      </c>
      <c r="H4649" s="30">
        <v>0</v>
      </c>
      <c r="I4649" t="s">
        <v>960</v>
      </c>
      <c r="J4649" s="31">
        <f>ROUND(E4649* H4649,5)</f>
        <v>0</v>
      </c>
      <c r="K4649" s="32"/>
    </row>
    <row r="4650" spans="1:27" x14ac:dyDescent="0.25">
      <c r="D4650" s="33" t="s">
        <v>2362</v>
      </c>
      <c r="E4650" s="32"/>
      <c r="H4650" s="32"/>
      <c r="K4650" s="30">
        <f>SUM(J4649:J4649)</f>
        <v>0</v>
      </c>
    </row>
    <row r="4651" spans="1:27" x14ac:dyDescent="0.25">
      <c r="D4651" s="33" t="s">
        <v>975</v>
      </c>
      <c r="E4651" s="32"/>
      <c r="H4651" s="32"/>
      <c r="K4651" s="34">
        <f>SUM(J4648:J4650)</f>
        <v>0</v>
      </c>
    </row>
    <row r="4652" spans="1:27" x14ac:dyDescent="0.25">
      <c r="D4652" s="33" t="s">
        <v>978</v>
      </c>
      <c r="E4652" s="32"/>
      <c r="H4652" s="32"/>
      <c r="K4652" s="34">
        <f>SUM(K4651:K4651)</f>
        <v>0</v>
      </c>
    </row>
    <row r="4654" spans="1:27" ht="45" customHeight="1" x14ac:dyDescent="0.25">
      <c r="A4654" s="25" t="s">
        <v>2385</v>
      </c>
      <c r="B4654" s="25" t="s">
        <v>714</v>
      </c>
      <c r="C4654" s="26" t="s">
        <v>17</v>
      </c>
      <c r="D4654" s="9" t="s">
        <v>715</v>
      </c>
      <c r="E4654" s="8"/>
      <c r="F4654" s="8"/>
      <c r="G4654" s="26"/>
      <c r="H4654" s="27" t="s">
        <v>953</v>
      </c>
      <c r="I4654" s="7">
        <v>1</v>
      </c>
      <c r="J4654" s="6"/>
      <c r="K4654" s="28">
        <f>ROUND(K4659,2)</f>
        <v>0</v>
      </c>
      <c r="L4654" s="26"/>
      <c r="M4654" s="26"/>
      <c r="N4654" s="26"/>
      <c r="O4654" s="26"/>
      <c r="P4654" s="26"/>
      <c r="Q4654" s="26"/>
      <c r="R4654" s="26"/>
      <c r="S4654" s="26"/>
      <c r="T4654" s="26"/>
      <c r="U4654" s="26"/>
      <c r="V4654" s="26"/>
      <c r="W4654" s="26"/>
      <c r="X4654" s="26"/>
      <c r="Y4654" s="26"/>
      <c r="Z4654" s="26"/>
      <c r="AA4654" s="26"/>
    </row>
    <row r="4655" spans="1:27" x14ac:dyDescent="0.25">
      <c r="B4655" s="22" t="s">
        <v>989</v>
      </c>
    </row>
    <row r="4656" spans="1:27" x14ac:dyDescent="0.25">
      <c r="B4656" t="s">
        <v>463</v>
      </c>
      <c r="C4656" t="s">
        <v>17</v>
      </c>
      <c r="D4656" t="s">
        <v>464</v>
      </c>
      <c r="E4656" s="29">
        <v>0.5</v>
      </c>
      <c r="G4656" t="s">
        <v>959</v>
      </c>
      <c r="H4656" s="30">
        <v>0</v>
      </c>
      <c r="I4656" t="s">
        <v>960</v>
      </c>
      <c r="J4656" s="31">
        <f>ROUND(E4656* H4656,5)</f>
        <v>0</v>
      </c>
      <c r="K4656" s="32"/>
    </row>
    <row r="4657" spans="1:27" x14ac:dyDescent="0.25">
      <c r="D4657" s="33" t="s">
        <v>2362</v>
      </c>
      <c r="E4657" s="32"/>
      <c r="H4657" s="32"/>
      <c r="K4657" s="30">
        <f>SUM(J4656:J4656)</f>
        <v>0</v>
      </c>
    </row>
    <row r="4658" spans="1:27" x14ac:dyDescent="0.25">
      <c r="D4658" s="33" t="s">
        <v>975</v>
      </c>
      <c r="E4658" s="32"/>
      <c r="H4658" s="32"/>
      <c r="K4658" s="34">
        <f>SUM(J4655:J4657)</f>
        <v>0</v>
      </c>
    </row>
    <row r="4659" spans="1:27" x14ac:dyDescent="0.25">
      <c r="D4659" s="33" t="s">
        <v>978</v>
      </c>
      <c r="E4659" s="32"/>
      <c r="H4659" s="32"/>
      <c r="K4659" s="34">
        <f>SUM(K4658:K4658)</f>
        <v>0</v>
      </c>
    </row>
    <row r="4661" spans="1:27" ht="45" customHeight="1" x14ac:dyDescent="0.25">
      <c r="A4661" s="25" t="s">
        <v>2386</v>
      </c>
      <c r="B4661" s="25" t="s">
        <v>726</v>
      </c>
      <c r="C4661" s="26" t="s">
        <v>17</v>
      </c>
      <c r="D4661" s="9" t="s">
        <v>727</v>
      </c>
      <c r="E4661" s="8"/>
      <c r="F4661" s="8"/>
      <c r="G4661" s="26"/>
      <c r="H4661" s="27" t="s">
        <v>953</v>
      </c>
      <c r="I4661" s="7">
        <v>1</v>
      </c>
      <c r="J4661" s="6"/>
      <c r="K4661" s="28">
        <f>ROUND(K4666,2)</f>
        <v>0</v>
      </c>
      <c r="L4661" s="26"/>
      <c r="M4661" s="26"/>
      <c r="N4661" s="26"/>
      <c r="O4661" s="26"/>
      <c r="P4661" s="26"/>
      <c r="Q4661" s="26"/>
      <c r="R4661" s="26"/>
      <c r="S4661" s="26"/>
      <c r="T4661" s="26"/>
      <c r="U4661" s="26"/>
      <c r="V4661" s="26"/>
      <c r="W4661" s="26"/>
      <c r="X4661" s="26"/>
      <c r="Y4661" s="26"/>
      <c r="Z4661" s="26"/>
      <c r="AA4661" s="26"/>
    </row>
    <row r="4662" spans="1:27" x14ac:dyDescent="0.25">
      <c r="B4662" s="22" t="s">
        <v>989</v>
      </c>
    </row>
    <row r="4663" spans="1:27" x14ac:dyDescent="0.25">
      <c r="B4663" t="s">
        <v>463</v>
      </c>
      <c r="C4663" t="s">
        <v>17</v>
      </c>
      <c r="D4663" t="s">
        <v>464</v>
      </c>
      <c r="E4663" s="29">
        <v>0.3</v>
      </c>
      <c r="G4663" t="s">
        <v>959</v>
      </c>
      <c r="H4663" s="30">
        <v>0</v>
      </c>
      <c r="I4663" t="s">
        <v>960</v>
      </c>
      <c r="J4663" s="31">
        <f>ROUND(E4663* H4663,5)</f>
        <v>0</v>
      </c>
      <c r="K4663" s="32"/>
    </row>
    <row r="4664" spans="1:27" x14ac:dyDescent="0.25">
      <c r="D4664" s="33" t="s">
        <v>2362</v>
      </c>
      <c r="E4664" s="32"/>
      <c r="H4664" s="32"/>
      <c r="K4664" s="30">
        <f>SUM(J4663:J4663)</f>
        <v>0</v>
      </c>
    </row>
    <row r="4665" spans="1:27" x14ac:dyDescent="0.25">
      <c r="D4665" s="33" t="s">
        <v>975</v>
      </c>
      <c r="E4665" s="32"/>
      <c r="H4665" s="32"/>
      <c r="K4665" s="34">
        <f>SUM(J4662:J4664)</f>
        <v>0</v>
      </c>
    </row>
    <row r="4666" spans="1:27" x14ac:dyDescent="0.25">
      <c r="D4666" s="33" t="s">
        <v>978</v>
      </c>
      <c r="E4666" s="32"/>
      <c r="H4666" s="32"/>
      <c r="K4666" s="34">
        <f>SUM(K4665:K4665)</f>
        <v>0</v>
      </c>
    </row>
    <row r="4668" spans="1:27" ht="45" customHeight="1" x14ac:dyDescent="0.25">
      <c r="A4668" s="25" t="s">
        <v>2387</v>
      </c>
      <c r="B4668" s="25" t="s">
        <v>594</v>
      </c>
      <c r="C4668" s="26" t="s">
        <v>17</v>
      </c>
      <c r="D4668" s="9" t="s">
        <v>595</v>
      </c>
      <c r="E4668" s="8"/>
      <c r="F4668" s="8"/>
      <c r="G4668" s="26"/>
      <c r="H4668" s="27" t="s">
        <v>953</v>
      </c>
      <c r="I4668" s="7">
        <v>1</v>
      </c>
      <c r="J4668" s="6"/>
      <c r="K4668" s="28">
        <f>ROUND(K4673,2)</f>
        <v>0</v>
      </c>
      <c r="L4668" s="26"/>
      <c r="M4668" s="26"/>
      <c r="N4668" s="26"/>
      <c r="O4668" s="26"/>
      <c r="P4668" s="26"/>
      <c r="Q4668" s="26"/>
      <c r="R4668" s="26"/>
      <c r="S4668" s="26"/>
      <c r="T4668" s="26"/>
      <c r="U4668" s="26"/>
      <c r="V4668" s="26"/>
      <c r="W4668" s="26"/>
      <c r="X4668" s="26"/>
      <c r="Y4668" s="26"/>
      <c r="Z4668" s="26"/>
      <c r="AA4668" s="26"/>
    </row>
    <row r="4669" spans="1:27" x14ac:dyDescent="0.25">
      <c r="B4669" s="22" t="s">
        <v>989</v>
      </c>
    </row>
    <row r="4670" spans="1:27" x14ac:dyDescent="0.25">
      <c r="B4670" t="s">
        <v>592</v>
      </c>
      <c r="C4670" t="s">
        <v>38</v>
      </c>
      <c r="D4670" t="s">
        <v>593</v>
      </c>
      <c r="E4670" s="29">
        <v>1.5</v>
      </c>
      <c r="G4670" t="s">
        <v>959</v>
      </c>
      <c r="H4670" s="30">
        <v>0</v>
      </c>
      <c r="I4670" t="s">
        <v>960</v>
      </c>
      <c r="J4670" s="31">
        <f>ROUND(E4670* H4670,5)</f>
        <v>0</v>
      </c>
      <c r="K4670" s="32"/>
    </row>
    <row r="4671" spans="1:27" x14ac:dyDescent="0.25">
      <c r="D4671" s="33" t="s">
        <v>2362</v>
      </c>
      <c r="E4671" s="32"/>
      <c r="H4671" s="32"/>
      <c r="K4671" s="30">
        <f>SUM(J4670:J4670)</f>
        <v>0</v>
      </c>
    </row>
    <row r="4672" spans="1:27" x14ac:dyDescent="0.25">
      <c r="D4672" s="33" t="s">
        <v>975</v>
      </c>
      <c r="E4672" s="32"/>
      <c r="H4672" s="32"/>
      <c r="K4672" s="34">
        <f>SUM(J4669:J4671)</f>
        <v>0</v>
      </c>
    </row>
    <row r="4673" spans="1:27" x14ac:dyDescent="0.25">
      <c r="D4673" s="33" t="s">
        <v>978</v>
      </c>
      <c r="E4673" s="32"/>
      <c r="H4673" s="32"/>
      <c r="K4673" s="34">
        <f>SUM(K4672:K4672)</f>
        <v>0</v>
      </c>
    </row>
    <row r="4675" spans="1:27" ht="45" customHeight="1" x14ac:dyDescent="0.25">
      <c r="A4675" s="25" t="s">
        <v>2388</v>
      </c>
      <c r="B4675" s="25" t="s">
        <v>568</v>
      </c>
      <c r="C4675" s="26" t="s">
        <v>17</v>
      </c>
      <c r="D4675" s="9" t="s">
        <v>569</v>
      </c>
      <c r="E4675" s="8"/>
      <c r="F4675" s="8"/>
      <c r="G4675" s="26"/>
      <c r="H4675" s="27" t="s">
        <v>953</v>
      </c>
      <c r="I4675" s="7">
        <v>1</v>
      </c>
      <c r="J4675" s="6"/>
      <c r="K4675" s="28">
        <f>ROUND(K4691,2)</f>
        <v>0</v>
      </c>
      <c r="L4675" s="26"/>
      <c r="M4675" s="26"/>
      <c r="N4675" s="26"/>
      <c r="O4675" s="26"/>
      <c r="P4675" s="26"/>
      <c r="Q4675" s="26"/>
      <c r="R4675" s="26"/>
      <c r="S4675" s="26"/>
      <c r="T4675" s="26"/>
      <c r="U4675" s="26"/>
      <c r="V4675" s="26"/>
      <c r="W4675" s="26"/>
      <c r="X4675" s="26"/>
      <c r="Y4675" s="26"/>
      <c r="Z4675" s="26"/>
      <c r="AA4675" s="26"/>
    </row>
    <row r="4676" spans="1:27" x14ac:dyDescent="0.25">
      <c r="B4676" s="22" t="s">
        <v>966</v>
      </c>
    </row>
    <row r="4677" spans="1:27" x14ac:dyDescent="0.25">
      <c r="B4677" t="s">
        <v>2389</v>
      </c>
      <c r="C4677" t="s">
        <v>1113</v>
      </c>
      <c r="D4677" t="s">
        <v>2390</v>
      </c>
      <c r="E4677" s="29">
        <v>1</v>
      </c>
      <c r="G4677" t="s">
        <v>959</v>
      </c>
      <c r="H4677" s="30">
        <v>0</v>
      </c>
      <c r="I4677" t="s">
        <v>960</v>
      </c>
      <c r="J4677" s="31">
        <f>ROUND(E4677* H4677,5)</f>
        <v>0</v>
      </c>
      <c r="K4677" s="32"/>
    </row>
    <row r="4678" spans="1:27" x14ac:dyDescent="0.25">
      <c r="D4678" s="33" t="s">
        <v>974</v>
      </c>
      <c r="E4678" s="32"/>
      <c r="H4678" s="32"/>
      <c r="K4678" s="30">
        <f>SUM(J4677:J4677)</f>
        <v>0</v>
      </c>
    </row>
    <row r="4679" spans="1:27" x14ac:dyDescent="0.25">
      <c r="B4679" s="22" t="s">
        <v>989</v>
      </c>
      <c r="E4679" s="32"/>
      <c r="H4679" s="32"/>
      <c r="K4679" s="32"/>
    </row>
    <row r="4680" spans="1:27" x14ac:dyDescent="0.25">
      <c r="B4680" t="s">
        <v>1135</v>
      </c>
      <c r="C4680" t="s">
        <v>1113</v>
      </c>
      <c r="D4680" t="s">
        <v>1136</v>
      </c>
      <c r="E4680" s="29">
        <v>1</v>
      </c>
      <c r="G4680" t="s">
        <v>959</v>
      </c>
      <c r="H4680" s="30">
        <v>0</v>
      </c>
      <c r="I4680" t="s">
        <v>960</v>
      </c>
      <c r="J4680" s="31">
        <f t="shared" ref="J4680:J4688" si="5">ROUND(E4680* H4680,5)</f>
        <v>0</v>
      </c>
      <c r="K4680" s="32"/>
    </row>
    <row r="4681" spans="1:27" x14ac:dyDescent="0.25">
      <c r="B4681" t="s">
        <v>365</v>
      </c>
      <c r="C4681" t="s">
        <v>17</v>
      </c>
      <c r="D4681" t="s">
        <v>366</v>
      </c>
      <c r="E4681" s="29">
        <v>2</v>
      </c>
      <c r="G4681" t="s">
        <v>959</v>
      </c>
      <c r="H4681" s="30">
        <v>0</v>
      </c>
      <c r="I4681" t="s">
        <v>960</v>
      </c>
      <c r="J4681" s="31">
        <f t="shared" si="5"/>
        <v>0</v>
      </c>
      <c r="K4681" s="32"/>
    </row>
    <row r="4682" spans="1:27" x14ac:dyDescent="0.25">
      <c r="B4682" t="s">
        <v>1121</v>
      </c>
      <c r="C4682" t="s">
        <v>1113</v>
      </c>
      <c r="D4682" t="s">
        <v>1122</v>
      </c>
      <c r="E4682" s="29">
        <v>1</v>
      </c>
      <c r="G4682" t="s">
        <v>959</v>
      </c>
      <c r="H4682" s="30">
        <v>0</v>
      </c>
      <c r="I4682" t="s">
        <v>960</v>
      </c>
      <c r="J4682" s="31">
        <f t="shared" si="5"/>
        <v>0</v>
      </c>
      <c r="K4682" s="32"/>
    </row>
    <row r="4683" spans="1:27" x14ac:dyDescent="0.25">
      <c r="B4683" t="s">
        <v>1172</v>
      </c>
      <c r="C4683" t="s">
        <v>1113</v>
      </c>
      <c r="D4683" t="s">
        <v>1173</v>
      </c>
      <c r="E4683" s="29">
        <v>2</v>
      </c>
      <c r="G4683" t="s">
        <v>959</v>
      </c>
      <c r="H4683" s="30">
        <v>0</v>
      </c>
      <c r="I4683" t="s">
        <v>960</v>
      </c>
      <c r="J4683" s="31">
        <f t="shared" si="5"/>
        <v>0</v>
      </c>
      <c r="K4683" s="32"/>
    </row>
    <row r="4684" spans="1:27" x14ac:dyDescent="0.25">
      <c r="B4684" t="s">
        <v>1112</v>
      </c>
      <c r="C4684" t="s">
        <v>1113</v>
      </c>
      <c r="D4684" t="s">
        <v>1114</v>
      </c>
      <c r="E4684" s="29">
        <v>1</v>
      </c>
      <c r="G4684" t="s">
        <v>959</v>
      </c>
      <c r="H4684" s="30">
        <v>0</v>
      </c>
      <c r="I4684" t="s">
        <v>960</v>
      </c>
      <c r="J4684" s="31">
        <f t="shared" si="5"/>
        <v>0</v>
      </c>
      <c r="K4684" s="32"/>
    </row>
    <row r="4685" spans="1:27" x14ac:dyDescent="0.25">
      <c r="B4685" t="s">
        <v>1183</v>
      </c>
      <c r="C4685" t="s">
        <v>1113</v>
      </c>
      <c r="D4685" t="s">
        <v>1184</v>
      </c>
      <c r="E4685" s="29">
        <v>1</v>
      </c>
      <c r="G4685" t="s">
        <v>959</v>
      </c>
      <c r="H4685" s="30">
        <v>0</v>
      </c>
      <c r="I4685" t="s">
        <v>960</v>
      </c>
      <c r="J4685" s="31">
        <f t="shared" si="5"/>
        <v>0</v>
      </c>
      <c r="K4685" s="32"/>
    </row>
    <row r="4686" spans="1:27" x14ac:dyDescent="0.25">
      <c r="B4686" t="s">
        <v>1129</v>
      </c>
      <c r="C4686" t="s">
        <v>1113</v>
      </c>
      <c r="D4686" t="s">
        <v>1130</v>
      </c>
      <c r="E4686" s="29">
        <v>2</v>
      </c>
      <c r="G4686" t="s">
        <v>959</v>
      </c>
      <c r="H4686" s="30">
        <v>0</v>
      </c>
      <c r="I4686" t="s">
        <v>960</v>
      </c>
      <c r="J4686" s="31">
        <f t="shared" si="5"/>
        <v>0</v>
      </c>
      <c r="K4686" s="32"/>
    </row>
    <row r="4687" spans="1:27" x14ac:dyDescent="0.25">
      <c r="B4687" t="s">
        <v>1085</v>
      </c>
      <c r="C4687" t="s">
        <v>80</v>
      </c>
      <c r="D4687" t="s">
        <v>1086</v>
      </c>
      <c r="E4687" s="29">
        <v>2</v>
      </c>
      <c r="G4687" t="s">
        <v>959</v>
      </c>
      <c r="H4687" s="30">
        <v>0</v>
      </c>
      <c r="I4687" t="s">
        <v>960</v>
      </c>
      <c r="J4687" s="31">
        <f t="shared" si="5"/>
        <v>0</v>
      </c>
      <c r="K4687" s="32"/>
    </row>
    <row r="4688" spans="1:27" x14ac:dyDescent="0.25">
      <c r="B4688" t="s">
        <v>1201</v>
      </c>
      <c r="C4688" t="s">
        <v>1113</v>
      </c>
      <c r="D4688" t="s">
        <v>1202</v>
      </c>
      <c r="E4688" s="29">
        <v>1</v>
      </c>
      <c r="G4688" t="s">
        <v>959</v>
      </c>
      <c r="H4688" s="30">
        <v>0</v>
      </c>
      <c r="I4688" t="s">
        <v>960</v>
      </c>
      <c r="J4688" s="31">
        <f t="shared" si="5"/>
        <v>0</v>
      </c>
      <c r="K4688" s="32"/>
    </row>
    <row r="4689" spans="1:27" x14ac:dyDescent="0.25">
      <c r="D4689" s="33" t="s">
        <v>2362</v>
      </c>
      <c r="E4689" s="32"/>
      <c r="H4689" s="32"/>
      <c r="K4689" s="30">
        <f>SUM(J4680:J4688)</f>
        <v>0</v>
      </c>
    </row>
    <row r="4690" spans="1:27" x14ac:dyDescent="0.25">
      <c r="D4690" s="33" t="s">
        <v>975</v>
      </c>
      <c r="E4690" s="32"/>
      <c r="H4690" s="32"/>
      <c r="K4690" s="34">
        <f>SUM(J4676:J4689)</f>
        <v>0</v>
      </c>
    </row>
    <row r="4691" spans="1:27" x14ac:dyDescent="0.25">
      <c r="D4691" s="33" t="s">
        <v>978</v>
      </c>
      <c r="E4691" s="32"/>
      <c r="H4691" s="32"/>
      <c r="K4691" s="34">
        <f>SUM(K4690:K4690)</f>
        <v>0</v>
      </c>
    </row>
    <row r="4693" spans="1:27" ht="45" customHeight="1" x14ac:dyDescent="0.25">
      <c r="A4693" s="25" t="s">
        <v>2391</v>
      </c>
      <c r="B4693" s="25" t="s">
        <v>588</v>
      </c>
      <c r="C4693" s="26" t="s">
        <v>17</v>
      </c>
      <c r="D4693" s="9" t="s">
        <v>589</v>
      </c>
      <c r="E4693" s="8"/>
      <c r="F4693" s="8"/>
      <c r="G4693" s="26"/>
      <c r="H4693" s="27" t="s">
        <v>953</v>
      </c>
      <c r="I4693" s="7">
        <v>1</v>
      </c>
      <c r="J4693" s="6"/>
      <c r="K4693" s="28">
        <f>ROUND(K4703,2)</f>
        <v>0</v>
      </c>
      <c r="L4693" s="26"/>
      <c r="M4693" s="26"/>
      <c r="N4693" s="26"/>
      <c r="O4693" s="26"/>
      <c r="P4693" s="26"/>
      <c r="Q4693" s="26"/>
      <c r="R4693" s="26"/>
      <c r="S4693" s="26"/>
      <c r="T4693" s="26"/>
      <c r="U4693" s="26"/>
      <c r="V4693" s="26"/>
      <c r="W4693" s="26"/>
      <c r="X4693" s="26"/>
      <c r="Y4693" s="26"/>
      <c r="Z4693" s="26"/>
      <c r="AA4693" s="26"/>
    </row>
    <row r="4694" spans="1:27" x14ac:dyDescent="0.25">
      <c r="B4694" s="22" t="s">
        <v>989</v>
      </c>
    </row>
    <row r="4695" spans="1:27" x14ac:dyDescent="0.25">
      <c r="B4695" t="s">
        <v>1191</v>
      </c>
      <c r="C4695" t="s">
        <v>17</v>
      </c>
      <c r="D4695" t="s">
        <v>1192</v>
      </c>
      <c r="E4695" s="29">
        <v>1</v>
      </c>
      <c r="G4695" t="s">
        <v>959</v>
      </c>
      <c r="H4695" s="30">
        <v>0</v>
      </c>
      <c r="I4695" t="s">
        <v>960</v>
      </c>
      <c r="J4695" s="31">
        <f t="shared" ref="J4695:J4700" si="6">ROUND(E4695* H4695,5)</f>
        <v>0</v>
      </c>
      <c r="K4695" s="32"/>
    </row>
    <row r="4696" spans="1:27" x14ac:dyDescent="0.25">
      <c r="B4696" t="s">
        <v>365</v>
      </c>
      <c r="C4696" t="s">
        <v>17</v>
      </c>
      <c r="D4696" t="s">
        <v>366</v>
      </c>
      <c r="E4696" s="29">
        <v>1</v>
      </c>
      <c r="G4696" t="s">
        <v>959</v>
      </c>
      <c r="H4696" s="30">
        <v>0</v>
      </c>
      <c r="I4696" t="s">
        <v>960</v>
      </c>
      <c r="J4696" s="31">
        <f t="shared" si="6"/>
        <v>0</v>
      </c>
      <c r="K4696" s="32"/>
    </row>
    <row r="4697" spans="1:27" x14ac:dyDescent="0.25">
      <c r="B4697" t="s">
        <v>1156</v>
      </c>
      <c r="C4697" t="s">
        <v>17</v>
      </c>
      <c r="D4697" t="s">
        <v>1157</v>
      </c>
      <c r="E4697" s="29">
        <v>3</v>
      </c>
      <c r="G4697" t="s">
        <v>959</v>
      </c>
      <c r="H4697" s="30">
        <v>0</v>
      </c>
      <c r="I4697" t="s">
        <v>960</v>
      </c>
      <c r="J4697" s="31">
        <f t="shared" si="6"/>
        <v>0</v>
      </c>
      <c r="K4697" s="32"/>
    </row>
    <row r="4698" spans="1:27" x14ac:dyDescent="0.25">
      <c r="B4698" t="s">
        <v>1176</v>
      </c>
      <c r="C4698" t="s">
        <v>17</v>
      </c>
      <c r="D4698" t="s">
        <v>1177</v>
      </c>
      <c r="E4698" s="29">
        <v>1</v>
      </c>
      <c r="G4698" t="s">
        <v>959</v>
      </c>
      <c r="H4698" s="30">
        <v>0</v>
      </c>
      <c r="I4698" t="s">
        <v>960</v>
      </c>
      <c r="J4698" s="31">
        <f t="shared" si="6"/>
        <v>0</v>
      </c>
      <c r="K4698" s="32"/>
    </row>
    <row r="4699" spans="1:27" x14ac:dyDescent="0.25">
      <c r="B4699" t="s">
        <v>1085</v>
      </c>
      <c r="C4699" t="s">
        <v>80</v>
      </c>
      <c r="D4699" t="s">
        <v>1086</v>
      </c>
      <c r="E4699" s="29">
        <v>5</v>
      </c>
      <c r="G4699" t="s">
        <v>959</v>
      </c>
      <c r="H4699" s="30">
        <v>0</v>
      </c>
      <c r="I4699" t="s">
        <v>960</v>
      </c>
      <c r="J4699" s="31">
        <f t="shared" si="6"/>
        <v>0</v>
      </c>
      <c r="K4699" s="32"/>
    </row>
    <row r="4700" spans="1:27" x14ac:dyDescent="0.25">
      <c r="B4700" t="s">
        <v>1125</v>
      </c>
      <c r="C4700" t="s">
        <v>17</v>
      </c>
      <c r="D4700" t="s">
        <v>1126</v>
      </c>
      <c r="E4700" s="29">
        <v>1</v>
      </c>
      <c r="G4700" t="s">
        <v>959</v>
      </c>
      <c r="H4700" s="30">
        <v>0</v>
      </c>
      <c r="I4700" t="s">
        <v>960</v>
      </c>
      <c r="J4700" s="31">
        <f t="shared" si="6"/>
        <v>0</v>
      </c>
      <c r="K4700" s="32"/>
    </row>
    <row r="4701" spans="1:27" x14ac:dyDescent="0.25">
      <c r="D4701" s="33" t="s">
        <v>2362</v>
      </c>
      <c r="E4701" s="32"/>
      <c r="H4701" s="32"/>
      <c r="K4701" s="30">
        <f>SUM(J4695:J4700)</f>
        <v>0</v>
      </c>
    </row>
    <row r="4702" spans="1:27" x14ac:dyDescent="0.25">
      <c r="D4702" s="33" t="s">
        <v>975</v>
      </c>
      <c r="E4702" s="32"/>
      <c r="H4702" s="32"/>
      <c r="K4702" s="34">
        <f>SUM(J4694:J4701)</f>
        <v>0</v>
      </c>
    </row>
    <row r="4703" spans="1:27" x14ac:dyDescent="0.25">
      <c r="D4703" s="33" t="s">
        <v>978</v>
      </c>
      <c r="E4703" s="32"/>
      <c r="H4703" s="32"/>
      <c r="K4703" s="34">
        <f>SUM(K4702:K4702)</f>
        <v>0</v>
      </c>
    </row>
    <row r="4705" spans="1:27" ht="45" customHeight="1" x14ac:dyDescent="0.25">
      <c r="A4705" s="25" t="s">
        <v>2392</v>
      </c>
      <c r="B4705" s="25" t="s">
        <v>373</v>
      </c>
      <c r="C4705" s="26" t="s">
        <v>17</v>
      </c>
      <c r="D4705" s="9" t="s">
        <v>374</v>
      </c>
      <c r="E4705" s="8"/>
      <c r="F4705" s="8"/>
      <c r="G4705" s="26"/>
      <c r="H4705" s="27" t="s">
        <v>953</v>
      </c>
      <c r="I4705" s="7">
        <v>1</v>
      </c>
      <c r="J4705" s="6"/>
      <c r="K4705" s="28">
        <f>ROUND(K4717,2)</f>
        <v>0</v>
      </c>
      <c r="L4705" s="26"/>
      <c r="M4705" s="26"/>
      <c r="N4705" s="26"/>
      <c r="O4705" s="26"/>
      <c r="P4705" s="26"/>
      <c r="Q4705" s="26"/>
      <c r="R4705" s="26"/>
      <c r="S4705" s="26"/>
      <c r="T4705" s="26"/>
      <c r="U4705" s="26"/>
      <c r="V4705" s="26"/>
      <c r="W4705" s="26"/>
      <c r="X4705" s="26"/>
      <c r="Y4705" s="26"/>
      <c r="Z4705" s="26"/>
      <c r="AA4705" s="26"/>
    </row>
    <row r="4706" spans="1:27" x14ac:dyDescent="0.25">
      <c r="B4706" s="22" t="s">
        <v>989</v>
      </c>
    </row>
    <row r="4707" spans="1:27" x14ac:dyDescent="0.25">
      <c r="B4707" t="s">
        <v>1121</v>
      </c>
      <c r="C4707" t="s">
        <v>1113</v>
      </c>
      <c r="D4707" t="s">
        <v>1122</v>
      </c>
      <c r="E4707" s="29">
        <v>1</v>
      </c>
      <c r="G4707" t="s">
        <v>959</v>
      </c>
      <c r="H4707" s="30">
        <v>0</v>
      </c>
      <c r="I4707" t="s">
        <v>960</v>
      </c>
      <c r="J4707" s="31">
        <f t="shared" ref="J4707:J4714" si="7">ROUND(E4707* H4707,5)</f>
        <v>0</v>
      </c>
      <c r="K4707" s="32"/>
    </row>
    <row r="4708" spans="1:27" x14ac:dyDescent="0.25">
      <c r="B4708" t="s">
        <v>1139</v>
      </c>
      <c r="C4708" t="s">
        <v>1113</v>
      </c>
      <c r="D4708" t="s">
        <v>1140</v>
      </c>
      <c r="E4708" s="29">
        <v>1</v>
      </c>
      <c r="G4708" t="s">
        <v>959</v>
      </c>
      <c r="H4708" s="30">
        <v>0</v>
      </c>
      <c r="I4708" t="s">
        <v>960</v>
      </c>
      <c r="J4708" s="31">
        <f t="shared" si="7"/>
        <v>0</v>
      </c>
      <c r="K4708" s="32"/>
    </row>
    <row r="4709" spans="1:27" x14ac:dyDescent="0.25">
      <c r="B4709" t="s">
        <v>1085</v>
      </c>
      <c r="C4709" t="s">
        <v>80</v>
      </c>
      <c r="D4709" t="s">
        <v>1086</v>
      </c>
      <c r="E4709" s="29">
        <v>5</v>
      </c>
      <c r="G4709" t="s">
        <v>959</v>
      </c>
      <c r="H4709" s="30">
        <v>0</v>
      </c>
      <c r="I4709" t="s">
        <v>960</v>
      </c>
      <c r="J4709" s="31">
        <f t="shared" si="7"/>
        <v>0</v>
      </c>
      <c r="K4709" s="32"/>
    </row>
    <row r="4710" spans="1:27" x14ac:dyDescent="0.25">
      <c r="B4710" t="s">
        <v>1152</v>
      </c>
      <c r="C4710" t="s">
        <v>1113</v>
      </c>
      <c r="D4710" t="s">
        <v>1153</v>
      </c>
      <c r="E4710" s="29">
        <v>2</v>
      </c>
      <c r="G4710" t="s">
        <v>959</v>
      </c>
      <c r="H4710" s="30">
        <v>0</v>
      </c>
      <c r="I4710" t="s">
        <v>960</v>
      </c>
      <c r="J4710" s="31">
        <f t="shared" si="7"/>
        <v>0</v>
      </c>
      <c r="K4710" s="32"/>
    </row>
    <row r="4711" spans="1:27" x14ac:dyDescent="0.25">
      <c r="B4711" t="s">
        <v>1187</v>
      </c>
      <c r="C4711" t="s">
        <v>1113</v>
      </c>
      <c r="D4711" t="s">
        <v>1188</v>
      </c>
      <c r="E4711" s="29">
        <v>1</v>
      </c>
      <c r="G4711" t="s">
        <v>959</v>
      </c>
      <c r="H4711" s="30">
        <v>0</v>
      </c>
      <c r="I4711" t="s">
        <v>960</v>
      </c>
      <c r="J4711" s="31">
        <f t="shared" si="7"/>
        <v>0</v>
      </c>
      <c r="K4711" s="32"/>
    </row>
    <row r="4712" spans="1:27" x14ac:dyDescent="0.25">
      <c r="B4712" t="s">
        <v>1168</v>
      </c>
      <c r="C4712" t="s">
        <v>1113</v>
      </c>
      <c r="D4712" t="s">
        <v>1169</v>
      </c>
      <c r="E4712" s="29">
        <v>2</v>
      </c>
      <c r="G4712" t="s">
        <v>959</v>
      </c>
      <c r="H4712" s="30">
        <v>0</v>
      </c>
      <c r="I4712" t="s">
        <v>960</v>
      </c>
      <c r="J4712" s="31">
        <f t="shared" si="7"/>
        <v>0</v>
      </c>
      <c r="K4712" s="32"/>
    </row>
    <row r="4713" spans="1:27" x14ac:dyDescent="0.25">
      <c r="B4713" t="s">
        <v>365</v>
      </c>
      <c r="C4713" t="s">
        <v>17</v>
      </c>
      <c r="D4713" t="s">
        <v>366</v>
      </c>
      <c r="E4713" s="29">
        <v>1</v>
      </c>
      <c r="G4713" t="s">
        <v>959</v>
      </c>
      <c r="H4713" s="30">
        <v>0</v>
      </c>
      <c r="I4713" t="s">
        <v>960</v>
      </c>
      <c r="J4713" s="31">
        <f t="shared" si="7"/>
        <v>0</v>
      </c>
      <c r="K4713" s="32"/>
    </row>
    <row r="4714" spans="1:27" x14ac:dyDescent="0.25">
      <c r="B4714" t="s">
        <v>1195</v>
      </c>
      <c r="C4714" t="s">
        <v>1113</v>
      </c>
      <c r="D4714" t="s">
        <v>1196</v>
      </c>
      <c r="E4714" s="29">
        <v>2</v>
      </c>
      <c r="G4714" t="s">
        <v>959</v>
      </c>
      <c r="H4714" s="30">
        <v>0</v>
      </c>
      <c r="I4714" t="s">
        <v>960</v>
      </c>
      <c r="J4714" s="31">
        <f t="shared" si="7"/>
        <v>0</v>
      </c>
      <c r="K4714" s="32"/>
    </row>
    <row r="4715" spans="1:27" x14ac:dyDescent="0.25">
      <c r="D4715" s="33" t="s">
        <v>2362</v>
      </c>
      <c r="E4715" s="32"/>
      <c r="H4715" s="32"/>
      <c r="K4715" s="30">
        <f>SUM(J4707:J4714)</f>
        <v>0</v>
      </c>
    </row>
    <row r="4716" spans="1:27" x14ac:dyDescent="0.25">
      <c r="D4716" s="33" t="s">
        <v>975</v>
      </c>
      <c r="E4716" s="32"/>
      <c r="H4716" s="32"/>
      <c r="K4716" s="34">
        <f>SUM(J4706:J4715)</f>
        <v>0</v>
      </c>
    </row>
    <row r="4717" spans="1:27" x14ac:dyDescent="0.25">
      <c r="D4717" s="33" t="s">
        <v>978</v>
      </c>
      <c r="E4717" s="32"/>
      <c r="H4717" s="32"/>
      <c r="K4717" s="34">
        <f>SUM(K4716:K4716)</f>
        <v>0</v>
      </c>
    </row>
    <row r="4719" spans="1:27" ht="45" customHeight="1" x14ac:dyDescent="0.25">
      <c r="A4719" s="25" t="s">
        <v>2393</v>
      </c>
      <c r="B4719" s="25" t="s">
        <v>371</v>
      </c>
      <c r="C4719" s="26" t="s">
        <v>17</v>
      </c>
      <c r="D4719" s="9" t="s">
        <v>372</v>
      </c>
      <c r="E4719" s="8"/>
      <c r="F4719" s="8"/>
      <c r="G4719" s="26"/>
      <c r="H4719" s="27" t="s">
        <v>953</v>
      </c>
      <c r="I4719" s="7">
        <v>1</v>
      </c>
      <c r="J4719" s="6"/>
      <c r="K4719" s="28">
        <f>ROUND(K4729,2)</f>
        <v>0</v>
      </c>
      <c r="L4719" s="26"/>
      <c r="M4719" s="26"/>
      <c r="N4719" s="26"/>
      <c r="O4719" s="26"/>
      <c r="P4719" s="26"/>
      <c r="Q4719" s="26"/>
      <c r="R4719" s="26"/>
      <c r="S4719" s="26"/>
      <c r="T4719" s="26"/>
      <c r="U4719" s="26"/>
      <c r="V4719" s="26"/>
      <c r="W4719" s="26"/>
      <c r="X4719" s="26"/>
      <c r="Y4719" s="26"/>
      <c r="Z4719" s="26"/>
      <c r="AA4719" s="26"/>
    </row>
    <row r="4720" spans="1:27" x14ac:dyDescent="0.25">
      <c r="B4720" s="22" t="s">
        <v>989</v>
      </c>
    </row>
    <row r="4721" spans="1:27" x14ac:dyDescent="0.25">
      <c r="B4721" t="s">
        <v>1121</v>
      </c>
      <c r="C4721" t="s">
        <v>1113</v>
      </c>
      <c r="D4721" t="s">
        <v>1122</v>
      </c>
      <c r="E4721" s="29">
        <v>1</v>
      </c>
      <c r="G4721" t="s">
        <v>959</v>
      </c>
      <c r="H4721" s="30">
        <v>0</v>
      </c>
      <c r="I4721" t="s">
        <v>960</v>
      </c>
      <c r="J4721" s="31">
        <f t="shared" ref="J4721:J4726" si="8">ROUND(E4721* H4721,5)</f>
        <v>0</v>
      </c>
      <c r="K4721" s="32"/>
    </row>
    <row r="4722" spans="1:27" x14ac:dyDescent="0.25">
      <c r="B4722" t="s">
        <v>1152</v>
      </c>
      <c r="C4722" t="s">
        <v>1113</v>
      </c>
      <c r="D4722" t="s">
        <v>1153</v>
      </c>
      <c r="E4722" s="29">
        <v>2</v>
      </c>
      <c r="G4722" t="s">
        <v>959</v>
      </c>
      <c r="H4722" s="30">
        <v>0</v>
      </c>
      <c r="I4722" t="s">
        <v>960</v>
      </c>
      <c r="J4722" s="31">
        <f t="shared" si="8"/>
        <v>0</v>
      </c>
      <c r="K4722" s="32"/>
    </row>
    <row r="4723" spans="1:27" x14ac:dyDescent="0.25">
      <c r="B4723" t="s">
        <v>1187</v>
      </c>
      <c r="C4723" t="s">
        <v>1113</v>
      </c>
      <c r="D4723" t="s">
        <v>1188</v>
      </c>
      <c r="E4723" s="29">
        <v>0.3</v>
      </c>
      <c r="G4723" t="s">
        <v>959</v>
      </c>
      <c r="H4723" s="30">
        <v>0</v>
      </c>
      <c r="I4723" t="s">
        <v>960</v>
      </c>
      <c r="J4723" s="31">
        <f t="shared" si="8"/>
        <v>0</v>
      </c>
      <c r="K4723" s="32"/>
    </row>
    <row r="4724" spans="1:27" x14ac:dyDescent="0.25">
      <c r="B4724" t="s">
        <v>1085</v>
      </c>
      <c r="C4724" t="s">
        <v>80</v>
      </c>
      <c r="D4724" t="s">
        <v>1086</v>
      </c>
      <c r="E4724" s="29">
        <v>5</v>
      </c>
      <c r="G4724" t="s">
        <v>959</v>
      </c>
      <c r="H4724" s="30">
        <v>0</v>
      </c>
      <c r="I4724" t="s">
        <v>960</v>
      </c>
      <c r="J4724" s="31">
        <f t="shared" si="8"/>
        <v>0</v>
      </c>
      <c r="K4724" s="32"/>
    </row>
    <row r="4725" spans="1:27" x14ac:dyDescent="0.25">
      <c r="B4725" t="s">
        <v>1168</v>
      </c>
      <c r="C4725" t="s">
        <v>1113</v>
      </c>
      <c r="D4725" t="s">
        <v>1169</v>
      </c>
      <c r="E4725" s="29">
        <v>1</v>
      </c>
      <c r="G4725" t="s">
        <v>959</v>
      </c>
      <c r="H4725" s="30">
        <v>0</v>
      </c>
      <c r="I4725" t="s">
        <v>960</v>
      </c>
      <c r="J4725" s="31">
        <f t="shared" si="8"/>
        <v>0</v>
      </c>
      <c r="K4725" s="32"/>
    </row>
    <row r="4726" spans="1:27" x14ac:dyDescent="0.25">
      <c r="B4726" t="s">
        <v>1195</v>
      </c>
      <c r="C4726" t="s">
        <v>1113</v>
      </c>
      <c r="D4726" t="s">
        <v>1196</v>
      </c>
      <c r="E4726" s="29">
        <v>2</v>
      </c>
      <c r="G4726" t="s">
        <v>959</v>
      </c>
      <c r="H4726" s="30">
        <v>0</v>
      </c>
      <c r="I4726" t="s">
        <v>960</v>
      </c>
      <c r="J4726" s="31">
        <f t="shared" si="8"/>
        <v>0</v>
      </c>
      <c r="K4726" s="32"/>
    </row>
    <row r="4727" spans="1:27" x14ac:dyDescent="0.25">
      <c r="D4727" s="33" t="s">
        <v>2362</v>
      </c>
      <c r="E4727" s="32"/>
      <c r="H4727" s="32"/>
      <c r="K4727" s="30">
        <f>SUM(J4721:J4726)</f>
        <v>0</v>
      </c>
    </row>
    <row r="4728" spans="1:27" x14ac:dyDescent="0.25">
      <c r="D4728" s="33" t="s">
        <v>975</v>
      </c>
      <c r="E4728" s="32"/>
      <c r="H4728" s="32"/>
      <c r="K4728" s="34">
        <f>SUM(J4720:J4727)</f>
        <v>0</v>
      </c>
    </row>
    <row r="4729" spans="1:27" x14ac:dyDescent="0.25">
      <c r="D4729" s="33" t="s">
        <v>978</v>
      </c>
      <c r="E4729" s="32"/>
      <c r="H4729" s="32"/>
      <c r="K4729" s="34">
        <f>SUM(K4728:K4728)</f>
        <v>0</v>
      </c>
    </row>
    <row r="4731" spans="1:27" ht="45" customHeight="1" x14ac:dyDescent="0.25">
      <c r="A4731" s="25" t="s">
        <v>2394</v>
      </c>
      <c r="B4731" s="25" t="s">
        <v>582</v>
      </c>
      <c r="C4731" s="26" t="s">
        <v>17</v>
      </c>
      <c r="D4731" s="9" t="s">
        <v>583</v>
      </c>
      <c r="E4731" s="8"/>
      <c r="F4731" s="8"/>
      <c r="G4731" s="26"/>
      <c r="H4731" s="27" t="s">
        <v>953</v>
      </c>
      <c r="I4731" s="7">
        <v>1</v>
      </c>
      <c r="J4731" s="6"/>
      <c r="K4731" s="28">
        <f>ROUND(K4741,2)</f>
        <v>0</v>
      </c>
      <c r="L4731" s="26"/>
      <c r="M4731" s="26"/>
      <c r="N4731" s="26"/>
      <c r="O4731" s="26"/>
      <c r="P4731" s="26"/>
      <c r="Q4731" s="26"/>
      <c r="R4731" s="26"/>
      <c r="S4731" s="26"/>
      <c r="T4731" s="26"/>
      <c r="U4731" s="26"/>
      <c r="V4731" s="26"/>
      <c r="W4731" s="26"/>
      <c r="X4731" s="26"/>
      <c r="Y4731" s="26"/>
      <c r="Z4731" s="26"/>
      <c r="AA4731" s="26"/>
    </row>
    <row r="4732" spans="1:27" x14ac:dyDescent="0.25">
      <c r="B4732" s="22" t="s">
        <v>989</v>
      </c>
    </row>
    <row r="4733" spans="1:27" x14ac:dyDescent="0.25">
      <c r="B4733" t="s">
        <v>1121</v>
      </c>
      <c r="C4733" t="s">
        <v>1113</v>
      </c>
      <c r="D4733" t="s">
        <v>1122</v>
      </c>
      <c r="E4733" s="29">
        <v>1</v>
      </c>
      <c r="G4733" t="s">
        <v>959</v>
      </c>
      <c r="H4733" s="30">
        <v>0</v>
      </c>
      <c r="I4733" t="s">
        <v>960</v>
      </c>
      <c r="J4733" s="31">
        <f t="shared" ref="J4733:J4738" si="9">ROUND(E4733* H4733,5)</f>
        <v>0</v>
      </c>
      <c r="K4733" s="32"/>
    </row>
    <row r="4734" spans="1:27" x14ac:dyDescent="0.25">
      <c r="B4734" t="s">
        <v>1168</v>
      </c>
      <c r="C4734" t="s">
        <v>1113</v>
      </c>
      <c r="D4734" t="s">
        <v>1169</v>
      </c>
      <c r="E4734" s="29">
        <v>2</v>
      </c>
      <c r="G4734" t="s">
        <v>959</v>
      </c>
      <c r="H4734" s="30">
        <v>0</v>
      </c>
      <c r="I4734" t="s">
        <v>960</v>
      </c>
      <c r="J4734" s="31">
        <f t="shared" si="9"/>
        <v>0</v>
      </c>
      <c r="K4734" s="32"/>
    </row>
    <row r="4735" spans="1:27" x14ac:dyDescent="0.25">
      <c r="B4735" t="s">
        <v>1195</v>
      </c>
      <c r="C4735" t="s">
        <v>1113</v>
      </c>
      <c r="D4735" t="s">
        <v>1196</v>
      </c>
      <c r="E4735" s="29">
        <v>2</v>
      </c>
      <c r="G4735" t="s">
        <v>959</v>
      </c>
      <c r="H4735" s="30">
        <v>0</v>
      </c>
      <c r="I4735" t="s">
        <v>960</v>
      </c>
      <c r="J4735" s="31">
        <f t="shared" si="9"/>
        <v>0</v>
      </c>
      <c r="K4735" s="32"/>
    </row>
    <row r="4736" spans="1:27" x14ac:dyDescent="0.25">
      <c r="B4736" t="s">
        <v>1152</v>
      </c>
      <c r="C4736" t="s">
        <v>1113</v>
      </c>
      <c r="D4736" t="s">
        <v>1153</v>
      </c>
      <c r="E4736" s="29">
        <v>2</v>
      </c>
      <c r="G4736" t="s">
        <v>959</v>
      </c>
      <c r="H4736" s="30">
        <v>0</v>
      </c>
      <c r="I4736" t="s">
        <v>960</v>
      </c>
      <c r="J4736" s="31">
        <f t="shared" si="9"/>
        <v>0</v>
      </c>
      <c r="K4736" s="32"/>
    </row>
    <row r="4737" spans="1:27" x14ac:dyDescent="0.25">
      <c r="B4737" t="s">
        <v>1187</v>
      </c>
      <c r="C4737" t="s">
        <v>1113</v>
      </c>
      <c r="D4737" t="s">
        <v>1188</v>
      </c>
      <c r="E4737" s="29">
        <v>0.5</v>
      </c>
      <c r="G4737" t="s">
        <v>959</v>
      </c>
      <c r="H4737" s="30">
        <v>0</v>
      </c>
      <c r="I4737" t="s">
        <v>960</v>
      </c>
      <c r="J4737" s="31">
        <f t="shared" si="9"/>
        <v>0</v>
      </c>
      <c r="K4737" s="32"/>
    </row>
    <row r="4738" spans="1:27" x14ac:dyDescent="0.25">
      <c r="B4738" t="s">
        <v>1085</v>
      </c>
      <c r="C4738" t="s">
        <v>80</v>
      </c>
      <c r="D4738" t="s">
        <v>1086</v>
      </c>
      <c r="E4738" s="29">
        <v>5</v>
      </c>
      <c r="G4738" t="s">
        <v>959</v>
      </c>
      <c r="H4738" s="30">
        <v>0</v>
      </c>
      <c r="I4738" t="s">
        <v>960</v>
      </c>
      <c r="J4738" s="31">
        <f t="shared" si="9"/>
        <v>0</v>
      </c>
      <c r="K4738" s="32"/>
    </row>
    <row r="4739" spans="1:27" x14ac:dyDescent="0.25">
      <c r="D4739" s="33" t="s">
        <v>2362</v>
      </c>
      <c r="E4739" s="32"/>
      <c r="H4739" s="32"/>
      <c r="K4739" s="30">
        <f>SUM(J4733:J4738)</f>
        <v>0</v>
      </c>
    </row>
    <row r="4740" spans="1:27" x14ac:dyDescent="0.25">
      <c r="D4740" s="33" t="s">
        <v>975</v>
      </c>
      <c r="E4740" s="32"/>
      <c r="H4740" s="32"/>
      <c r="K4740" s="34">
        <f>SUM(J4732:J4739)</f>
        <v>0</v>
      </c>
    </row>
    <row r="4741" spans="1:27" x14ac:dyDescent="0.25">
      <c r="D4741" s="33" t="s">
        <v>978</v>
      </c>
      <c r="E4741" s="32"/>
      <c r="H4741" s="32"/>
      <c r="K4741" s="34">
        <f>SUM(K4740:K4740)</f>
        <v>0</v>
      </c>
    </row>
    <row r="4743" spans="1:27" ht="45" customHeight="1" x14ac:dyDescent="0.25">
      <c r="A4743" s="25" t="s">
        <v>2395</v>
      </c>
      <c r="B4743" s="25" t="s">
        <v>353</v>
      </c>
      <c r="C4743" s="26" t="s">
        <v>17</v>
      </c>
      <c r="D4743" s="9" t="s">
        <v>354</v>
      </c>
      <c r="E4743" s="8"/>
      <c r="F4743" s="8"/>
      <c r="G4743" s="26"/>
      <c r="H4743" s="27" t="s">
        <v>953</v>
      </c>
      <c r="I4743" s="7">
        <v>1</v>
      </c>
      <c r="J4743" s="6"/>
      <c r="K4743" s="28">
        <f>ROUND(K4753,2)</f>
        <v>0</v>
      </c>
      <c r="L4743" s="26"/>
      <c r="M4743" s="26"/>
      <c r="N4743" s="26"/>
      <c r="O4743" s="26"/>
      <c r="P4743" s="26"/>
      <c r="Q4743" s="26"/>
      <c r="R4743" s="26"/>
      <c r="S4743" s="26"/>
      <c r="T4743" s="26"/>
      <c r="U4743" s="26"/>
      <c r="V4743" s="26"/>
      <c r="W4743" s="26"/>
      <c r="X4743" s="26"/>
      <c r="Y4743" s="26"/>
      <c r="Z4743" s="26"/>
      <c r="AA4743" s="26"/>
    </row>
    <row r="4744" spans="1:27" x14ac:dyDescent="0.25">
      <c r="B4744" s="22" t="s">
        <v>989</v>
      </c>
    </row>
    <row r="4745" spans="1:27" x14ac:dyDescent="0.25">
      <c r="B4745" t="s">
        <v>365</v>
      </c>
      <c r="C4745" t="s">
        <v>17</v>
      </c>
      <c r="D4745" t="s">
        <v>366</v>
      </c>
      <c r="E4745" s="29">
        <v>1</v>
      </c>
      <c r="G4745" t="s">
        <v>959</v>
      </c>
      <c r="H4745" s="30">
        <v>0</v>
      </c>
      <c r="I4745" t="s">
        <v>960</v>
      </c>
      <c r="J4745" s="31">
        <f t="shared" ref="J4745:J4750" si="10">ROUND(E4745* H4745,5)</f>
        <v>0</v>
      </c>
      <c r="K4745" s="32"/>
    </row>
    <row r="4746" spans="1:27" x14ac:dyDescent="0.25">
      <c r="B4746" t="s">
        <v>1191</v>
      </c>
      <c r="C4746" t="s">
        <v>17</v>
      </c>
      <c r="D4746" t="s">
        <v>1192</v>
      </c>
      <c r="E4746" s="29">
        <v>1</v>
      </c>
      <c r="G4746" t="s">
        <v>959</v>
      </c>
      <c r="H4746" s="30">
        <v>0</v>
      </c>
      <c r="I4746" t="s">
        <v>960</v>
      </c>
      <c r="J4746" s="31">
        <f t="shared" si="10"/>
        <v>0</v>
      </c>
      <c r="K4746" s="32"/>
    </row>
    <row r="4747" spans="1:27" x14ac:dyDescent="0.25">
      <c r="B4747" t="s">
        <v>1176</v>
      </c>
      <c r="C4747" t="s">
        <v>17</v>
      </c>
      <c r="D4747" t="s">
        <v>1177</v>
      </c>
      <c r="E4747" s="29">
        <v>1</v>
      </c>
      <c r="G4747" t="s">
        <v>959</v>
      </c>
      <c r="H4747" s="30">
        <v>0</v>
      </c>
      <c r="I4747" t="s">
        <v>960</v>
      </c>
      <c r="J4747" s="31">
        <f t="shared" si="10"/>
        <v>0</v>
      </c>
      <c r="K4747" s="32"/>
    </row>
    <row r="4748" spans="1:27" x14ac:dyDescent="0.25">
      <c r="B4748" t="s">
        <v>1156</v>
      </c>
      <c r="C4748" t="s">
        <v>17</v>
      </c>
      <c r="D4748" t="s">
        <v>1157</v>
      </c>
      <c r="E4748" s="29">
        <v>3</v>
      </c>
      <c r="G4748" t="s">
        <v>959</v>
      </c>
      <c r="H4748" s="30">
        <v>0</v>
      </c>
      <c r="I4748" t="s">
        <v>960</v>
      </c>
      <c r="J4748" s="31">
        <f t="shared" si="10"/>
        <v>0</v>
      </c>
      <c r="K4748" s="32"/>
    </row>
    <row r="4749" spans="1:27" x14ac:dyDescent="0.25">
      <c r="B4749" t="s">
        <v>1125</v>
      </c>
      <c r="C4749" t="s">
        <v>17</v>
      </c>
      <c r="D4749" t="s">
        <v>1126</v>
      </c>
      <c r="E4749" s="29">
        <v>1</v>
      </c>
      <c r="G4749" t="s">
        <v>959</v>
      </c>
      <c r="H4749" s="30">
        <v>0</v>
      </c>
      <c r="I4749" t="s">
        <v>960</v>
      </c>
      <c r="J4749" s="31">
        <f t="shared" si="10"/>
        <v>0</v>
      </c>
      <c r="K4749" s="32"/>
    </row>
    <row r="4750" spans="1:27" x14ac:dyDescent="0.25">
      <c r="B4750" t="s">
        <v>1085</v>
      </c>
      <c r="C4750" t="s">
        <v>80</v>
      </c>
      <c r="D4750" t="s">
        <v>1086</v>
      </c>
      <c r="E4750" s="29">
        <v>5</v>
      </c>
      <c r="G4750" t="s">
        <v>959</v>
      </c>
      <c r="H4750" s="30">
        <v>0</v>
      </c>
      <c r="I4750" t="s">
        <v>960</v>
      </c>
      <c r="J4750" s="31">
        <f t="shared" si="10"/>
        <v>0</v>
      </c>
      <c r="K4750" s="32"/>
    </row>
    <row r="4751" spans="1:27" x14ac:dyDescent="0.25">
      <c r="D4751" s="33" t="s">
        <v>2362</v>
      </c>
      <c r="E4751" s="32"/>
      <c r="H4751" s="32"/>
      <c r="K4751" s="30">
        <f>SUM(J4745:J4750)</f>
        <v>0</v>
      </c>
    </row>
    <row r="4752" spans="1:27" x14ac:dyDescent="0.25">
      <c r="D4752" s="33" t="s">
        <v>975</v>
      </c>
      <c r="E4752" s="32"/>
      <c r="H4752" s="32"/>
      <c r="K4752" s="34">
        <f>SUM(J4744:J4751)</f>
        <v>0</v>
      </c>
    </row>
    <row r="4753" spans="1:27" x14ac:dyDescent="0.25">
      <c r="D4753" s="33" t="s">
        <v>978</v>
      </c>
      <c r="E4753" s="32"/>
      <c r="H4753" s="32"/>
      <c r="K4753" s="34">
        <f>SUM(K4752:K4752)</f>
        <v>0</v>
      </c>
    </row>
    <row r="4755" spans="1:27" ht="45" customHeight="1" x14ac:dyDescent="0.25">
      <c r="A4755" s="25" t="s">
        <v>2396</v>
      </c>
      <c r="B4755" s="25" t="s">
        <v>556</v>
      </c>
      <c r="C4755" s="26" t="s">
        <v>17</v>
      </c>
      <c r="D4755" s="9" t="s">
        <v>557</v>
      </c>
      <c r="E4755" s="8"/>
      <c r="F4755" s="8"/>
      <c r="G4755" s="26"/>
      <c r="H4755" s="27" t="s">
        <v>953</v>
      </c>
      <c r="I4755" s="7">
        <v>1</v>
      </c>
      <c r="J4755" s="6"/>
      <c r="K4755" s="28">
        <f>ROUND(K4765,2)</f>
        <v>0</v>
      </c>
      <c r="L4755" s="26"/>
      <c r="M4755" s="26"/>
      <c r="N4755" s="26"/>
      <c r="O4755" s="26"/>
      <c r="P4755" s="26"/>
      <c r="Q4755" s="26"/>
      <c r="R4755" s="26"/>
      <c r="S4755" s="26"/>
      <c r="T4755" s="26"/>
      <c r="U4755" s="26"/>
      <c r="V4755" s="26"/>
      <c r="W4755" s="26"/>
      <c r="X4755" s="26"/>
      <c r="Y4755" s="26"/>
      <c r="Z4755" s="26"/>
      <c r="AA4755" s="26"/>
    </row>
    <row r="4756" spans="1:27" x14ac:dyDescent="0.25">
      <c r="B4756" s="22" t="s">
        <v>989</v>
      </c>
    </row>
    <row r="4757" spans="1:27" x14ac:dyDescent="0.25">
      <c r="B4757" t="s">
        <v>1125</v>
      </c>
      <c r="C4757" t="s">
        <v>17</v>
      </c>
      <c r="D4757" t="s">
        <v>1126</v>
      </c>
      <c r="E4757" s="29">
        <v>1</v>
      </c>
      <c r="G4757" t="s">
        <v>959</v>
      </c>
      <c r="H4757" s="30">
        <v>0</v>
      </c>
      <c r="I4757" t="s">
        <v>960</v>
      </c>
      <c r="J4757" s="31">
        <f t="shared" ref="J4757:J4762" si="11">ROUND(E4757* H4757,5)</f>
        <v>0</v>
      </c>
      <c r="K4757" s="32"/>
    </row>
    <row r="4758" spans="1:27" x14ac:dyDescent="0.25">
      <c r="B4758" t="s">
        <v>1156</v>
      </c>
      <c r="C4758" t="s">
        <v>17</v>
      </c>
      <c r="D4758" t="s">
        <v>1157</v>
      </c>
      <c r="E4758" s="29">
        <v>3</v>
      </c>
      <c r="G4758" t="s">
        <v>959</v>
      </c>
      <c r="H4758" s="30">
        <v>0</v>
      </c>
      <c r="I4758" t="s">
        <v>960</v>
      </c>
      <c r="J4758" s="31">
        <f t="shared" si="11"/>
        <v>0</v>
      </c>
      <c r="K4758" s="32"/>
    </row>
    <row r="4759" spans="1:27" x14ac:dyDescent="0.25">
      <c r="B4759" t="s">
        <v>1085</v>
      </c>
      <c r="C4759" t="s">
        <v>80</v>
      </c>
      <c r="D4759" t="s">
        <v>1086</v>
      </c>
      <c r="E4759" s="29">
        <v>5</v>
      </c>
      <c r="G4759" t="s">
        <v>959</v>
      </c>
      <c r="H4759" s="30">
        <v>0</v>
      </c>
      <c r="I4759" t="s">
        <v>960</v>
      </c>
      <c r="J4759" s="31">
        <f t="shared" si="11"/>
        <v>0</v>
      </c>
      <c r="K4759" s="32"/>
    </row>
    <row r="4760" spans="1:27" x14ac:dyDescent="0.25">
      <c r="B4760" t="s">
        <v>365</v>
      </c>
      <c r="C4760" t="s">
        <v>17</v>
      </c>
      <c r="D4760" t="s">
        <v>366</v>
      </c>
      <c r="E4760" s="29">
        <v>1</v>
      </c>
      <c r="G4760" t="s">
        <v>959</v>
      </c>
      <c r="H4760" s="30">
        <v>0</v>
      </c>
      <c r="I4760" t="s">
        <v>960</v>
      </c>
      <c r="J4760" s="31">
        <f t="shared" si="11"/>
        <v>0</v>
      </c>
      <c r="K4760" s="32"/>
    </row>
    <row r="4761" spans="1:27" x14ac:dyDescent="0.25">
      <c r="B4761" t="s">
        <v>1176</v>
      </c>
      <c r="C4761" t="s">
        <v>17</v>
      </c>
      <c r="D4761" t="s">
        <v>1177</v>
      </c>
      <c r="E4761" s="29">
        <v>1</v>
      </c>
      <c r="G4761" t="s">
        <v>959</v>
      </c>
      <c r="H4761" s="30">
        <v>0</v>
      </c>
      <c r="I4761" t="s">
        <v>960</v>
      </c>
      <c r="J4761" s="31">
        <f t="shared" si="11"/>
        <v>0</v>
      </c>
      <c r="K4761" s="32"/>
    </row>
    <row r="4762" spans="1:27" x14ac:dyDescent="0.25">
      <c r="B4762" t="s">
        <v>1191</v>
      </c>
      <c r="C4762" t="s">
        <v>17</v>
      </c>
      <c r="D4762" t="s">
        <v>1192</v>
      </c>
      <c r="E4762" s="29">
        <v>1</v>
      </c>
      <c r="G4762" t="s">
        <v>959</v>
      </c>
      <c r="H4762" s="30">
        <v>0</v>
      </c>
      <c r="I4762" t="s">
        <v>960</v>
      </c>
      <c r="J4762" s="31">
        <f t="shared" si="11"/>
        <v>0</v>
      </c>
      <c r="K4762" s="32"/>
    </row>
    <row r="4763" spans="1:27" x14ac:dyDescent="0.25">
      <c r="D4763" s="33" t="s">
        <v>2362</v>
      </c>
      <c r="E4763" s="32"/>
      <c r="H4763" s="32"/>
      <c r="K4763" s="30">
        <f>SUM(J4757:J4762)</f>
        <v>0</v>
      </c>
    </row>
    <row r="4764" spans="1:27" x14ac:dyDescent="0.25">
      <c r="D4764" s="33" t="s">
        <v>975</v>
      </c>
      <c r="E4764" s="32"/>
      <c r="H4764" s="32"/>
      <c r="K4764" s="34">
        <f>SUM(J4756:J4763)</f>
        <v>0</v>
      </c>
    </row>
    <row r="4765" spans="1:27" x14ac:dyDescent="0.25">
      <c r="D4765" s="33" t="s">
        <v>978</v>
      </c>
      <c r="E4765" s="32"/>
      <c r="H4765" s="32"/>
      <c r="K4765" s="34">
        <f>SUM(K4764:K4764)</f>
        <v>0</v>
      </c>
    </row>
    <row r="4767" spans="1:27" ht="45" customHeight="1" x14ac:dyDescent="0.25">
      <c r="A4767" s="25" t="s">
        <v>2397</v>
      </c>
      <c r="B4767" s="25" t="s">
        <v>361</v>
      </c>
      <c r="C4767" s="26" t="s">
        <v>17</v>
      </c>
      <c r="D4767" s="9" t="s">
        <v>362</v>
      </c>
      <c r="E4767" s="8"/>
      <c r="F4767" s="8"/>
      <c r="G4767" s="26"/>
      <c r="H4767" s="27" t="s">
        <v>953</v>
      </c>
      <c r="I4767" s="7">
        <v>1</v>
      </c>
      <c r="J4767" s="6"/>
      <c r="K4767" s="28">
        <f>ROUND(K4776,2)</f>
        <v>0</v>
      </c>
      <c r="L4767" s="26"/>
      <c r="M4767" s="26"/>
      <c r="N4767" s="26"/>
      <c r="O4767" s="26"/>
      <c r="P4767" s="26"/>
      <c r="Q4767" s="26"/>
      <c r="R4767" s="26"/>
      <c r="S4767" s="26"/>
      <c r="T4767" s="26"/>
      <c r="U4767" s="26"/>
      <c r="V4767" s="26"/>
      <c r="W4767" s="26"/>
      <c r="X4767" s="26"/>
      <c r="Y4767" s="26"/>
      <c r="Z4767" s="26"/>
      <c r="AA4767" s="26"/>
    </row>
    <row r="4768" spans="1:27" x14ac:dyDescent="0.25">
      <c r="B4768" s="22" t="s">
        <v>989</v>
      </c>
    </row>
    <row r="4769" spans="1:27" x14ac:dyDescent="0.25">
      <c r="B4769" t="s">
        <v>1085</v>
      </c>
      <c r="C4769" t="s">
        <v>80</v>
      </c>
      <c r="D4769" t="s">
        <v>1086</v>
      </c>
      <c r="E4769" s="29">
        <v>1</v>
      </c>
      <c r="G4769" t="s">
        <v>959</v>
      </c>
      <c r="H4769" s="30">
        <v>0</v>
      </c>
      <c r="I4769" t="s">
        <v>960</v>
      </c>
      <c r="J4769" s="31">
        <f>ROUND(E4769* H4769,5)</f>
        <v>0</v>
      </c>
      <c r="K4769" s="32"/>
    </row>
    <row r="4770" spans="1:27" x14ac:dyDescent="0.25">
      <c r="B4770" t="s">
        <v>1160</v>
      </c>
      <c r="C4770" t="s">
        <v>1113</v>
      </c>
      <c r="D4770" t="s">
        <v>1161</v>
      </c>
      <c r="E4770" s="29">
        <v>1</v>
      </c>
      <c r="G4770" t="s">
        <v>959</v>
      </c>
      <c r="H4770" s="30">
        <v>0</v>
      </c>
      <c r="I4770" t="s">
        <v>960</v>
      </c>
      <c r="J4770" s="31">
        <f>ROUND(E4770* H4770,5)</f>
        <v>0</v>
      </c>
      <c r="K4770" s="32"/>
    </row>
    <row r="4771" spans="1:27" x14ac:dyDescent="0.25">
      <c r="B4771" t="s">
        <v>365</v>
      </c>
      <c r="C4771" t="s">
        <v>17</v>
      </c>
      <c r="D4771" t="s">
        <v>366</v>
      </c>
      <c r="E4771" s="29">
        <v>4</v>
      </c>
      <c r="G4771" t="s">
        <v>959</v>
      </c>
      <c r="H4771" s="30">
        <v>0</v>
      </c>
      <c r="I4771" t="s">
        <v>960</v>
      </c>
      <c r="J4771" s="31">
        <f>ROUND(E4771* H4771,5)</f>
        <v>0</v>
      </c>
      <c r="K4771" s="32"/>
    </row>
    <row r="4772" spans="1:27" x14ac:dyDescent="0.25">
      <c r="B4772" t="s">
        <v>1195</v>
      </c>
      <c r="C4772" t="s">
        <v>1113</v>
      </c>
      <c r="D4772" t="s">
        <v>1196</v>
      </c>
      <c r="E4772" s="29">
        <v>1</v>
      </c>
      <c r="G4772" t="s">
        <v>959</v>
      </c>
      <c r="H4772" s="30">
        <v>0</v>
      </c>
      <c r="I4772" t="s">
        <v>960</v>
      </c>
      <c r="J4772" s="31">
        <f>ROUND(E4772* H4772,5)</f>
        <v>0</v>
      </c>
      <c r="K4772" s="32"/>
    </row>
    <row r="4773" spans="1:27" x14ac:dyDescent="0.25">
      <c r="B4773" t="s">
        <v>1121</v>
      </c>
      <c r="C4773" t="s">
        <v>1113</v>
      </c>
      <c r="D4773" t="s">
        <v>1122</v>
      </c>
      <c r="E4773" s="29">
        <v>2</v>
      </c>
      <c r="G4773" t="s">
        <v>959</v>
      </c>
      <c r="H4773" s="30">
        <v>0</v>
      </c>
      <c r="I4773" t="s">
        <v>960</v>
      </c>
      <c r="J4773" s="31">
        <f>ROUND(E4773* H4773,5)</f>
        <v>0</v>
      </c>
      <c r="K4773" s="32"/>
    </row>
    <row r="4774" spans="1:27" x14ac:dyDescent="0.25">
      <c r="D4774" s="33" t="s">
        <v>2362</v>
      </c>
      <c r="E4774" s="32"/>
      <c r="H4774" s="32"/>
      <c r="K4774" s="30">
        <f>SUM(J4769:J4773)</f>
        <v>0</v>
      </c>
    </row>
    <row r="4775" spans="1:27" x14ac:dyDescent="0.25">
      <c r="D4775" s="33" t="s">
        <v>975</v>
      </c>
      <c r="E4775" s="32"/>
      <c r="H4775" s="32"/>
      <c r="K4775" s="34">
        <f>SUM(J4768:J4774)</f>
        <v>0</v>
      </c>
    </row>
    <row r="4776" spans="1:27" x14ac:dyDescent="0.25">
      <c r="D4776" s="33" t="s">
        <v>978</v>
      </c>
      <c r="E4776" s="32"/>
      <c r="H4776" s="32"/>
      <c r="K4776" s="34">
        <f>SUM(K4775:K4775)</f>
        <v>0</v>
      </c>
    </row>
    <row r="4778" spans="1:27" ht="45" customHeight="1" x14ac:dyDescent="0.25">
      <c r="A4778" s="25" t="s">
        <v>2398</v>
      </c>
      <c r="B4778" s="25" t="s">
        <v>359</v>
      </c>
      <c r="C4778" s="26" t="s">
        <v>17</v>
      </c>
      <c r="D4778" s="9" t="s">
        <v>360</v>
      </c>
      <c r="E4778" s="8"/>
      <c r="F4778" s="8"/>
      <c r="G4778" s="26"/>
      <c r="H4778" s="27" t="s">
        <v>953</v>
      </c>
      <c r="I4778" s="7">
        <v>1</v>
      </c>
      <c r="J4778" s="6"/>
      <c r="K4778" s="28">
        <f>ROUND(K4787,2)</f>
        <v>0</v>
      </c>
      <c r="L4778" s="26"/>
      <c r="M4778" s="26"/>
      <c r="N4778" s="26"/>
      <c r="O4778" s="26"/>
      <c r="P4778" s="26"/>
      <c r="Q4778" s="26"/>
      <c r="R4778" s="26"/>
      <c r="S4778" s="26"/>
      <c r="T4778" s="26"/>
      <c r="U4778" s="26"/>
      <c r="V4778" s="26"/>
      <c r="W4778" s="26"/>
      <c r="X4778" s="26"/>
      <c r="Y4778" s="26"/>
      <c r="Z4778" s="26"/>
      <c r="AA4778" s="26"/>
    </row>
    <row r="4779" spans="1:27" x14ac:dyDescent="0.25">
      <c r="B4779" s="22" t="s">
        <v>989</v>
      </c>
    </row>
    <row r="4780" spans="1:27" x14ac:dyDescent="0.25">
      <c r="B4780" t="s">
        <v>1191</v>
      </c>
      <c r="C4780" t="s">
        <v>17</v>
      </c>
      <c r="D4780" t="s">
        <v>1192</v>
      </c>
      <c r="E4780" s="29">
        <v>1</v>
      </c>
      <c r="G4780" t="s">
        <v>959</v>
      </c>
      <c r="H4780" s="30">
        <v>0</v>
      </c>
      <c r="I4780" t="s">
        <v>960</v>
      </c>
      <c r="J4780" s="31">
        <f>ROUND(E4780* H4780,5)</f>
        <v>0</v>
      </c>
      <c r="K4780" s="32"/>
    </row>
    <row r="4781" spans="1:27" x14ac:dyDescent="0.25">
      <c r="B4781" t="s">
        <v>1129</v>
      </c>
      <c r="C4781" t="s">
        <v>1113</v>
      </c>
      <c r="D4781" t="s">
        <v>1130</v>
      </c>
      <c r="E4781" s="29">
        <v>1</v>
      </c>
      <c r="G4781" t="s">
        <v>959</v>
      </c>
      <c r="H4781" s="30">
        <v>0</v>
      </c>
      <c r="I4781" t="s">
        <v>960</v>
      </c>
      <c r="J4781" s="31">
        <f>ROUND(E4781* H4781,5)</f>
        <v>0</v>
      </c>
      <c r="K4781" s="32"/>
    </row>
    <row r="4782" spans="1:27" x14ac:dyDescent="0.25">
      <c r="B4782" t="s">
        <v>1105</v>
      </c>
      <c r="C4782" t="s">
        <v>1075</v>
      </c>
      <c r="D4782" t="s">
        <v>1106</v>
      </c>
      <c r="E4782" s="29">
        <v>4</v>
      </c>
      <c r="G4782" t="s">
        <v>959</v>
      </c>
      <c r="H4782" s="30">
        <v>0</v>
      </c>
      <c r="I4782" t="s">
        <v>960</v>
      </c>
      <c r="J4782" s="31">
        <f>ROUND(E4782* H4782,5)</f>
        <v>0</v>
      </c>
      <c r="K4782" s="32"/>
    </row>
    <row r="4783" spans="1:27" x14ac:dyDescent="0.25">
      <c r="B4783" t="s">
        <v>1095</v>
      </c>
      <c r="C4783" t="s">
        <v>1075</v>
      </c>
      <c r="D4783" t="s">
        <v>1096</v>
      </c>
      <c r="E4783" s="29">
        <v>4</v>
      </c>
      <c r="G4783" t="s">
        <v>959</v>
      </c>
      <c r="H4783" s="30">
        <v>0</v>
      </c>
      <c r="I4783" t="s">
        <v>960</v>
      </c>
      <c r="J4783" s="31">
        <f>ROUND(E4783* H4783,5)</f>
        <v>0</v>
      </c>
      <c r="K4783" s="32"/>
    </row>
    <row r="4784" spans="1:27" x14ac:dyDescent="0.25">
      <c r="B4784" t="s">
        <v>1074</v>
      </c>
      <c r="C4784" t="s">
        <v>1075</v>
      </c>
      <c r="D4784" t="s">
        <v>1076</v>
      </c>
      <c r="E4784" s="29">
        <v>4</v>
      </c>
      <c r="G4784" t="s">
        <v>959</v>
      </c>
      <c r="H4784" s="30">
        <v>0</v>
      </c>
      <c r="I4784" t="s">
        <v>960</v>
      </c>
      <c r="J4784" s="31">
        <f>ROUND(E4784* H4784,5)</f>
        <v>0</v>
      </c>
      <c r="K4784" s="32"/>
    </row>
    <row r="4785" spans="1:27" x14ac:dyDescent="0.25">
      <c r="D4785" s="33" t="s">
        <v>2362</v>
      </c>
      <c r="E4785" s="32"/>
      <c r="H4785" s="32"/>
      <c r="K4785" s="30">
        <f>SUM(J4780:J4784)</f>
        <v>0</v>
      </c>
    </row>
    <row r="4786" spans="1:27" x14ac:dyDescent="0.25">
      <c r="D4786" s="33" t="s">
        <v>975</v>
      </c>
      <c r="E4786" s="32"/>
      <c r="H4786" s="32"/>
      <c r="K4786" s="34">
        <f>SUM(J4779:J4785)</f>
        <v>0</v>
      </c>
    </row>
    <row r="4787" spans="1:27" x14ac:dyDescent="0.25">
      <c r="D4787" s="33" t="s">
        <v>978</v>
      </c>
      <c r="E4787" s="32"/>
      <c r="H4787" s="32"/>
      <c r="K4787" s="34">
        <f>SUM(K4786:K4786)</f>
        <v>0</v>
      </c>
    </row>
    <row r="4789" spans="1:27" ht="45" customHeight="1" x14ac:dyDescent="0.25">
      <c r="A4789" s="25" t="s">
        <v>2399</v>
      </c>
      <c r="B4789" s="25" t="s">
        <v>829</v>
      </c>
      <c r="C4789" s="26" t="s">
        <v>17</v>
      </c>
      <c r="D4789" s="9" t="s">
        <v>830</v>
      </c>
      <c r="E4789" s="8"/>
      <c r="F4789" s="8"/>
      <c r="G4789" s="26"/>
      <c r="H4789" s="27" t="s">
        <v>953</v>
      </c>
      <c r="I4789" s="7">
        <v>1</v>
      </c>
      <c r="J4789" s="6"/>
      <c r="K4789" s="28">
        <f>ROUND(K4795,2)</f>
        <v>0</v>
      </c>
      <c r="L4789" s="26"/>
      <c r="M4789" s="26"/>
      <c r="N4789" s="26"/>
      <c r="O4789" s="26"/>
      <c r="P4789" s="26"/>
      <c r="Q4789" s="26"/>
      <c r="R4789" s="26"/>
      <c r="S4789" s="26"/>
      <c r="T4789" s="26"/>
      <c r="U4789" s="26"/>
      <c r="V4789" s="26"/>
      <c r="W4789" s="26"/>
      <c r="X4789" s="26"/>
      <c r="Y4789" s="26"/>
      <c r="Z4789" s="26"/>
      <c r="AA4789" s="26"/>
    </row>
    <row r="4790" spans="1:27" x14ac:dyDescent="0.25">
      <c r="B4790" s="22" t="s">
        <v>989</v>
      </c>
    </row>
    <row r="4791" spans="1:27" x14ac:dyDescent="0.25">
      <c r="B4791" t="s">
        <v>1228</v>
      </c>
      <c r="C4791" t="s">
        <v>80</v>
      </c>
      <c r="D4791" t="s">
        <v>1229</v>
      </c>
      <c r="E4791" s="29">
        <v>10</v>
      </c>
      <c r="G4791" t="s">
        <v>959</v>
      </c>
      <c r="H4791" s="30">
        <v>0</v>
      </c>
      <c r="I4791" t="s">
        <v>960</v>
      </c>
      <c r="J4791" s="31">
        <f>ROUND(E4791* H4791,5)</f>
        <v>0</v>
      </c>
      <c r="K4791" s="32"/>
    </row>
    <row r="4792" spans="1:27" x14ac:dyDescent="0.25">
      <c r="B4792" t="s">
        <v>1261</v>
      </c>
      <c r="C4792" t="s">
        <v>17</v>
      </c>
      <c r="D4792" t="s">
        <v>1262</v>
      </c>
      <c r="E4792" s="29">
        <v>2</v>
      </c>
      <c r="G4792" t="s">
        <v>959</v>
      </c>
      <c r="H4792" s="30">
        <v>0</v>
      </c>
      <c r="I4792" t="s">
        <v>960</v>
      </c>
      <c r="J4792" s="31">
        <f>ROUND(E4792* H4792,5)</f>
        <v>0</v>
      </c>
      <c r="K4792" s="32"/>
    </row>
    <row r="4793" spans="1:27" x14ac:dyDescent="0.25">
      <c r="B4793" t="s">
        <v>1258</v>
      </c>
      <c r="C4793" t="s">
        <v>80</v>
      </c>
      <c r="D4793" t="s">
        <v>1259</v>
      </c>
      <c r="E4793" s="29">
        <v>10</v>
      </c>
      <c r="G4793" t="s">
        <v>959</v>
      </c>
      <c r="H4793" s="30">
        <v>0</v>
      </c>
      <c r="I4793" t="s">
        <v>960</v>
      </c>
      <c r="J4793" s="31">
        <f>ROUND(E4793* H4793,5)</f>
        <v>0</v>
      </c>
      <c r="K4793" s="32"/>
    </row>
    <row r="4794" spans="1:27" x14ac:dyDescent="0.25">
      <c r="D4794" s="33" t="s">
        <v>975</v>
      </c>
      <c r="E4794" s="32"/>
      <c r="H4794" s="32"/>
      <c r="K4794" s="34">
        <f>SUM(J4790:J4793)</f>
        <v>0</v>
      </c>
    </row>
    <row r="4795" spans="1:27" x14ac:dyDescent="0.25">
      <c r="D4795" s="33" t="s">
        <v>978</v>
      </c>
      <c r="E4795" s="32"/>
      <c r="H4795" s="32"/>
      <c r="K4795" s="34">
        <f>SUM(K4794:K4794)</f>
        <v>0</v>
      </c>
    </row>
  </sheetData>
  <mergeCells count="875">
    <mergeCell ref="D4767:F4767"/>
    <mergeCell ref="I4767:J4767"/>
    <mergeCell ref="D4778:F4778"/>
    <mergeCell ref="I4778:J4778"/>
    <mergeCell ref="D4789:F4789"/>
    <mergeCell ref="I4789:J4789"/>
    <mergeCell ref="D4705:F4705"/>
    <mergeCell ref="I4705:J4705"/>
    <mergeCell ref="D4719:F4719"/>
    <mergeCell ref="I4719:J4719"/>
    <mergeCell ref="D4731:F4731"/>
    <mergeCell ref="I4731:J4731"/>
    <mergeCell ref="D4743:F4743"/>
    <mergeCell ref="I4743:J4743"/>
    <mergeCell ref="D4755:F4755"/>
    <mergeCell ref="I4755:J4755"/>
    <mergeCell ref="D4654:F4654"/>
    <mergeCell ref="I4654:J4654"/>
    <mergeCell ref="D4661:F4661"/>
    <mergeCell ref="I4661:J4661"/>
    <mergeCell ref="D4668:F4668"/>
    <mergeCell ref="I4668:J4668"/>
    <mergeCell ref="D4675:F4675"/>
    <mergeCell ref="I4675:J4675"/>
    <mergeCell ref="D4693:F4693"/>
    <mergeCell ref="I4693:J4693"/>
    <mergeCell ref="D4619:F4619"/>
    <mergeCell ref="I4619:J4619"/>
    <mergeCell ref="D4626:F4626"/>
    <mergeCell ref="I4626:J4626"/>
    <mergeCell ref="D4633:F4633"/>
    <mergeCell ref="I4633:J4633"/>
    <mergeCell ref="D4640:F4640"/>
    <mergeCell ref="I4640:J4640"/>
    <mergeCell ref="D4647:F4647"/>
    <mergeCell ref="I4647:J4647"/>
    <mergeCell ref="D4582:F4582"/>
    <mergeCell ref="I4582:J4582"/>
    <mergeCell ref="D4590:F4590"/>
    <mergeCell ref="I4590:J4590"/>
    <mergeCell ref="D4598:F4598"/>
    <mergeCell ref="I4598:J4598"/>
    <mergeCell ref="D4605:F4605"/>
    <mergeCell ref="I4605:J4605"/>
    <mergeCell ref="D4612:F4612"/>
    <mergeCell ref="I4612:J4612"/>
    <mergeCell ref="D4545:F4545"/>
    <mergeCell ref="I4545:J4545"/>
    <mergeCell ref="D4552:F4552"/>
    <mergeCell ref="I4552:J4552"/>
    <mergeCell ref="D4559:F4559"/>
    <mergeCell ref="I4559:J4559"/>
    <mergeCell ref="D4566:F4566"/>
    <mergeCell ref="I4566:J4566"/>
    <mergeCell ref="D4574:F4574"/>
    <mergeCell ref="I4574:J4574"/>
    <mergeCell ref="D4496:F4496"/>
    <mergeCell ref="I4496:J4496"/>
    <mergeCell ref="D4506:F4506"/>
    <mergeCell ref="I4506:J4506"/>
    <mergeCell ref="D4517:F4517"/>
    <mergeCell ref="I4517:J4517"/>
    <mergeCell ref="D4526:F4526"/>
    <mergeCell ref="I4526:J4526"/>
    <mergeCell ref="D4536:F4536"/>
    <mergeCell ref="I4536:J4536"/>
    <mergeCell ref="D4455:F4455"/>
    <mergeCell ref="I4455:J4455"/>
    <mergeCell ref="D4456:F4456"/>
    <mergeCell ref="I4456:J4456"/>
    <mergeCell ref="D4461:F4461"/>
    <mergeCell ref="I4461:J4461"/>
    <mergeCell ref="D4476:F4476"/>
    <mergeCell ref="I4476:J4476"/>
    <mergeCell ref="D4484:F4484"/>
    <mergeCell ref="I4484:J4484"/>
    <mergeCell ref="D4446:F4446"/>
    <mergeCell ref="I4446:J4446"/>
    <mergeCell ref="D4447:F4447"/>
    <mergeCell ref="I4447:J4447"/>
    <mergeCell ref="D4452:F4452"/>
    <mergeCell ref="I4452:J4452"/>
    <mergeCell ref="D4453:F4453"/>
    <mergeCell ref="I4453:J4453"/>
    <mergeCell ref="D4454:F4454"/>
    <mergeCell ref="I4454:J4454"/>
    <mergeCell ref="D4441:F4441"/>
    <mergeCell ref="I4441:J4441"/>
    <mergeCell ref="D4442:F4442"/>
    <mergeCell ref="I4442:J4442"/>
    <mergeCell ref="D4443:F4443"/>
    <mergeCell ref="I4443:J4443"/>
    <mergeCell ref="D4444:F4444"/>
    <mergeCell ref="I4444:J4444"/>
    <mergeCell ref="D4445:F4445"/>
    <mergeCell ref="I4445:J4445"/>
    <mergeCell ref="D4429:F4429"/>
    <mergeCell ref="I4429:J4429"/>
    <mergeCell ref="D4437:F4437"/>
    <mergeCell ref="I4437:J4437"/>
    <mergeCell ref="D4438:F4438"/>
    <mergeCell ref="I4438:J4438"/>
    <mergeCell ref="D4439:F4439"/>
    <mergeCell ref="I4439:J4439"/>
    <mergeCell ref="D4440:F4440"/>
    <mergeCell ref="I4440:J4440"/>
    <mergeCell ref="D4412:F4412"/>
    <mergeCell ref="I4412:J4412"/>
    <mergeCell ref="D4419:F4419"/>
    <mergeCell ref="I4419:J4419"/>
    <mergeCell ref="D4426:F4426"/>
    <mergeCell ref="I4426:J4426"/>
    <mergeCell ref="D4427:F4427"/>
    <mergeCell ref="I4427:J4427"/>
    <mergeCell ref="D4428:F4428"/>
    <mergeCell ref="I4428:J4428"/>
    <mergeCell ref="D4382:F4382"/>
    <mergeCell ref="I4382:J4382"/>
    <mergeCell ref="D4395:F4395"/>
    <mergeCell ref="I4395:J4395"/>
    <mergeCell ref="D4396:F4396"/>
    <mergeCell ref="I4396:J4396"/>
    <mergeCell ref="D4403:F4403"/>
    <mergeCell ref="I4403:J4403"/>
    <mergeCell ref="D4411:F4411"/>
    <mergeCell ref="I4411:J4411"/>
    <mergeCell ref="D4320:F4320"/>
    <mergeCell ref="I4320:J4320"/>
    <mergeCell ref="D4332:F4332"/>
    <mergeCell ref="I4332:J4332"/>
    <mergeCell ref="D4344:F4344"/>
    <mergeCell ref="I4344:J4344"/>
    <mergeCell ref="D4356:F4356"/>
    <mergeCell ref="I4356:J4356"/>
    <mergeCell ref="D4369:F4369"/>
    <mergeCell ref="I4369:J4369"/>
    <mergeCell ref="D4254:F4254"/>
    <mergeCell ref="I4254:J4254"/>
    <mergeCell ref="D4267:F4267"/>
    <mergeCell ref="I4267:J4267"/>
    <mergeCell ref="D4281:F4281"/>
    <mergeCell ref="I4281:J4281"/>
    <mergeCell ref="D4295:F4295"/>
    <mergeCell ref="I4295:J4295"/>
    <mergeCell ref="D4307:F4307"/>
    <mergeCell ref="I4307:J4307"/>
    <mergeCell ref="D4182:F4182"/>
    <mergeCell ref="I4182:J4182"/>
    <mergeCell ref="D4198:F4198"/>
    <mergeCell ref="I4198:J4198"/>
    <mergeCell ref="D4214:F4214"/>
    <mergeCell ref="I4214:J4214"/>
    <mergeCell ref="D4228:F4228"/>
    <mergeCell ref="I4228:J4228"/>
    <mergeCell ref="D4241:F4241"/>
    <mergeCell ref="I4241:J4241"/>
    <mergeCell ref="D4138:F4138"/>
    <mergeCell ref="I4138:J4138"/>
    <mergeCell ref="D4139:F4139"/>
    <mergeCell ref="I4139:J4139"/>
    <mergeCell ref="D4140:F4140"/>
    <mergeCell ref="I4140:J4140"/>
    <mergeCell ref="D4153:F4153"/>
    <mergeCell ref="I4153:J4153"/>
    <mergeCell ref="D4166:F4166"/>
    <mergeCell ref="I4166:J4166"/>
    <mergeCell ref="D4079:F4079"/>
    <mergeCell ref="I4079:J4079"/>
    <mergeCell ref="D4097:F4097"/>
    <mergeCell ref="I4097:J4097"/>
    <mergeCell ref="D4110:F4110"/>
    <mergeCell ref="I4110:J4110"/>
    <mergeCell ref="D4123:F4123"/>
    <mergeCell ref="I4123:J4123"/>
    <mergeCell ref="D4137:F4137"/>
    <mergeCell ref="I4137:J4137"/>
    <mergeCell ref="D4067:F4067"/>
    <mergeCell ref="I4067:J4067"/>
    <mergeCell ref="D4068:F4068"/>
    <mergeCell ref="I4068:J4068"/>
    <mergeCell ref="D4069:F4069"/>
    <mergeCell ref="I4069:J4069"/>
    <mergeCell ref="D4070:F4070"/>
    <mergeCell ref="I4070:J4070"/>
    <mergeCell ref="D4071:F4071"/>
    <mergeCell ref="I4071:J4071"/>
    <mergeCell ref="D4062:F4062"/>
    <mergeCell ref="I4062:J4062"/>
    <mergeCell ref="D4063:F4063"/>
    <mergeCell ref="I4063:J4063"/>
    <mergeCell ref="D4064:F4064"/>
    <mergeCell ref="I4064:J4064"/>
    <mergeCell ref="D4065:F4065"/>
    <mergeCell ref="I4065:J4065"/>
    <mergeCell ref="D4066:F4066"/>
    <mergeCell ref="I4066:J4066"/>
    <mergeCell ref="D4004:F4004"/>
    <mergeCell ref="I4004:J4004"/>
    <mergeCell ref="D4013:F4013"/>
    <mergeCell ref="I4013:J4013"/>
    <mergeCell ref="D4025:F4025"/>
    <mergeCell ref="I4025:J4025"/>
    <mergeCell ref="D4037:F4037"/>
    <mergeCell ref="I4037:J4037"/>
    <mergeCell ref="D4049:F4049"/>
    <mergeCell ref="I4049:J4049"/>
    <mergeCell ref="D3955:F3955"/>
    <mergeCell ref="I3955:J3955"/>
    <mergeCell ref="D3968:F3968"/>
    <mergeCell ref="I3968:J3968"/>
    <mergeCell ref="D3977:F3977"/>
    <mergeCell ref="I3977:J3977"/>
    <mergeCell ref="D3986:F3986"/>
    <mergeCell ref="I3986:J3986"/>
    <mergeCell ref="D3995:F3995"/>
    <mergeCell ref="I3995:J3995"/>
    <mergeCell ref="D3893:F3893"/>
    <mergeCell ref="I3893:J3893"/>
    <mergeCell ref="D3905:F3905"/>
    <mergeCell ref="I3905:J3905"/>
    <mergeCell ref="D3919:F3919"/>
    <mergeCell ref="I3919:J3919"/>
    <mergeCell ref="D3931:F3931"/>
    <mergeCell ref="I3931:J3931"/>
    <mergeCell ref="D3941:F3941"/>
    <mergeCell ref="I3941:J3941"/>
    <mergeCell ref="D3827:F3827"/>
    <mergeCell ref="I3827:J3827"/>
    <mergeCell ref="D3840:F3840"/>
    <mergeCell ref="I3840:J3840"/>
    <mergeCell ref="D3854:F3854"/>
    <mergeCell ref="I3854:J3854"/>
    <mergeCell ref="D3868:F3868"/>
    <mergeCell ref="I3868:J3868"/>
    <mergeCell ref="D3881:F3881"/>
    <mergeCell ref="I3881:J3881"/>
    <mergeCell ref="D3759:F3759"/>
    <mergeCell ref="I3759:J3759"/>
    <mergeCell ref="D3770:F3770"/>
    <mergeCell ref="I3770:J3770"/>
    <mergeCell ref="D3783:F3783"/>
    <mergeCell ref="I3783:J3783"/>
    <mergeCell ref="D3793:F3793"/>
    <mergeCell ref="I3793:J3793"/>
    <mergeCell ref="D3810:F3810"/>
    <mergeCell ref="I3810:J3810"/>
    <mergeCell ref="D3697:F3697"/>
    <mergeCell ref="I3697:J3697"/>
    <mergeCell ref="D3710:F3710"/>
    <mergeCell ref="I3710:J3710"/>
    <mergeCell ref="D3723:F3723"/>
    <mergeCell ref="I3723:J3723"/>
    <mergeCell ref="D3737:F3737"/>
    <mergeCell ref="I3737:J3737"/>
    <mergeCell ref="D3748:F3748"/>
    <mergeCell ref="I3748:J3748"/>
    <mergeCell ref="D3632:F3632"/>
    <mergeCell ref="I3632:J3632"/>
    <mergeCell ref="D3645:F3645"/>
    <mergeCell ref="I3645:J3645"/>
    <mergeCell ref="D3658:F3658"/>
    <mergeCell ref="I3658:J3658"/>
    <mergeCell ref="D3671:F3671"/>
    <mergeCell ref="I3671:J3671"/>
    <mergeCell ref="D3684:F3684"/>
    <mergeCell ref="I3684:J3684"/>
    <mergeCell ref="D3567:F3567"/>
    <mergeCell ref="I3567:J3567"/>
    <mergeCell ref="D3580:F3580"/>
    <mergeCell ref="I3580:J3580"/>
    <mergeCell ref="D3593:F3593"/>
    <mergeCell ref="I3593:J3593"/>
    <mergeCell ref="D3606:F3606"/>
    <mergeCell ref="I3606:J3606"/>
    <mergeCell ref="D3619:F3619"/>
    <mergeCell ref="I3619:J3619"/>
    <mergeCell ref="D3506:F3506"/>
    <mergeCell ref="I3506:J3506"/>
    <mergeCell ref="D3519:F3519"/>
    <mergeCell ref="I3519:J3519"/>
    <mergeCell ref="D3532:F3532"/>
    <mergeCell ref="I3532:J3532"/>
    <mergeCell ref="D3543:F3543"/>
    <mergeCell ref="I3543:J3543"/>
    <mergeCell ref="D3554:F3554"/>
    <mergeCell ref="I3554:J3554"/>
    <mergeCell ref="D3441:F3441"/>
    <mergeCell ref="I3441:J3441"/>
    <mergeCell ref="D3454:F3454"/>
    <mergeCell ref="I3454:J3454"/>
    <mergeCell ref="D3467:F3467"/>
    <mergeCell ref="I3467:J3467"/>
    <mergeCell ref="D3480:F3480"/>
    <mergeCell ref="I3480:J3480"/>
    <mergeCell ref="D3493:F3493"/>
    <mergeCell ref="I3493:J3493"/>
    <mergeCell ref="D3376:F3376"/>
    <mergeCell ref="I3376:J3376"/>
    <mergeCell ref="D3389:F3389"/>
    <mergeCell ref="I3389:J3389"/>
    <mergeCell ref="D3402:F3402"/>
    <mergeCell ref="I3402:J3402"/>
    <mergeCell ref="D3416:F3416"/>
    <mergeCell ref="I3416:J3416"/>
    <mergeCell ref="D3428:F3428"/>
    <mergeCell ref="I3428:J3428"/>
    <mergeCell ref="D3310:F3310"/>
    <mergeCell ref="I3310:J3310"/>
    <mergeCell ref="D3324:F3324"/>
    <mergeCell ref="I3324:J3324"/>
    <mergeCell ref="D3338:F3338"/>
    <mergeCell ref="I3338:J3338"/>
    <mergeCell ref="D3351:F3351"/>
    <mergeCell ref="I3351:J3351"/>
    <mergeCell ref="D3362:F3362"/>
    <mergeCell ref="I3362:J3362"/>
    <mergeCell ref="D3250:F3250"/>
    <mergeCell ref="I3250:J3250"/>
    <mergeCell ref="D3262:F3262"/>
    <mergeCell ref="I3262:J3262"/>
    <mergeCell ref="D3275:F3275"/>
    <mergeCell ref="I3275:J3275"/>
    <mergeCell ref="D3287:F3287"/>
    <mergeCell ref="I3287:J3287"/>
    <mergeCell ref="D3299:F3299"/>
    <mergeCell ref="I3299:J3299"/>
    <mergeCell ref="D3185:F3185"/>
    <mergeCell ref="I3185:J3185"/>
    <mergeCell ref="D3198:F3198"/>
    <mergeCell ref="I3198:J3198"/>
    <mergeCell ref="D3211:F3211"/>
    <mergeCell ref="I3211:J3211"/>
    <mergeCell ref="D3224:F3224"/>
    <mergeCell ref="I3224:J3224"/>
    <mergeCell ref="D3237:F3237"/>
    <mergeCell ref="I3237:J3237"/>
    <mergeCell ref="D3115:F3115"/>
    <mergeCell ref="I3115:J3115"/>
    <mergeCell ref="D3130:F3130"/>
    <mergeCell ref="I3130:J3130"/>
    <mergeCell ref="D3145:F3145"/>
    <mergeCell ref="I3145:J3145"/>
    <mergeCell ref="D3159:F3159"/>
    <mergeCell ref="I3159:J3159"/>
    <mergeCell ref="D3172:F3172"/>
    <mergeCell ref="I3172:J3172"/>
    <mergeCell ref="D3057:F3057"/>
    <mergeCell ref="I3057:J3057"/>
    <mergeCell ref="D3058:F3058"/>
    <mergeCell ref="I3058:J3058"/>
    <mergeCell ref="D3071:F3071"/>
    <mergeCell ref="I3071:J3071"/>
    <mergeCell ref="D3087:F3087"/>
    <mergeCell ref="I3087:J3087"/>
    <mergeCell ref="D3101:F3101"/>
    <mergeCell ref="I3101:J3101"/>
    <mergeCell ref="D2987:F2987"/>
    <mergeCell ref="I2987:J2987"/>
    <mergeCell ref="D3001:F3001"/>
    <mergeCell ref="I3001:J3001"/>
    <mergeCell ref="D3015:F3015"/>
    <mergeCell ref="I3015:J3015"/>
    <mergeCell ref="D3029:F3029"/>
    <mergeCell ref="I3029:J3029"/>
    <mergeCell ref="D3043:F3043"/>
    <mergeCell ref="I3043:J3043"/>
    <mergeCell ref="D2931:F2931"/>
    <mergeCell ref="I2931:J2931"/>
    <mergeCell ref="D2944:F2944"/>
    <mergeCell ref="I2944:J2944"/>
    <mergeCell ref="D2958:F2958"/>
    <mergeCell ref="I2958:J2958"/>
    <mergeCell ref="D2971:F2971"/>
    <mergeCell ref="I2971:J2971"/>
    <mergeCell ref="D2972:F2972"/>
    <mergeCell ref="I2972:J2972"/>
    <mergeCell ref="D2869:F2869"/>
    <mergeCell ref="I2869:J2869"/>
    <mergeCell ref="D2882:F2882"/>
    <mergeCell ref="I2882:J2882"/>
    <mergeCell ref="D2894:F2894"/>
    <mergeCell ref="I2894:J2894"/>
    <mergeCell ref="D2907:F2907"/>
    <mergeCell ref="I2907:J2907"/>
    <mergeCell ref="D2919:F2919"/>
    <mergeCell ref="I2919:J2919"/>
    <mergeCell ref="D2803:F2803"/>
    <mergeCell ref="I2803:J2803"/>
    <mergeCell ref="D2815:F2815"/>
    <mergeCell ref="I2815:J2815"/>
    <mergeCell ref="D2828:F2828"/>
    <mergeCell ref="I2828:J2828"/>
    <mergeCell ref="D2841:F2841"/>
    <mergeCell ref="I2841:J2841"/>
    <mergeCell ref="D2855:F2855"/>
    <mergeCell ref="I2855:J2855"/>
    <mergeCell ref="D2750:F2750"/>
    <mergeCell ref="I2750:J2750"/>
    <mergeCell ref="D2761:F2761"/>
    <mergeCell ref="I2761:J2761"/>
    <mergeCell ref="D2772:F2772"/>
    <mergeCell ref="I2772:J2772"/>
    <mergeCell ref="D2783:F2783"/>
    <mergeCell ref="I2783:J2783"/>
    <mergeCell ref="D2791:F2791"/>
    <mergeCell ref="I2791:J2791"/>
    <mergeCell ref="D2695:F2695"/>
    <mergeCell ref="I2695:J2695"/>
    <mergeCell ref="D2706:F2706"/>
    <mergeCell ref="I2706:J2706"/>
    <mergeCell ref="D2717:F2717"/>
    <mergeCell ref="I2717:J2717"/>
    <mergeCell ref="D2728:F2728"/>
    <mergeCell ref="I2728:J2728"/>
    <mergeCell ref="D2739:F2739"/>
    <mergeCell ref="I2739:J2739"/>
    <mergeCell ref="D2640:F2640"/>
    <mergeCell ref="I2640:J2640"/>
    <mergeCell ref="D2651:F2651"/>
    <mergeCell ref="I2651:J2651"/>
    <mergeCell ref="D2662:F2662"/>
    <mergeCell ref="I2662:J2662"/>
    <mergeCell ref="D2673:F2673"/>
    <mergeCell ref="I2673:J2673"/>
    <mergeCell ref="D2684:F2684"/>
    <mergeCell ref="I2684:J2684"/>
    <mergeCell ref="D2571:F2571"/>
    <mergeCell ref="I2571:J2571"/>
    <mergeCell ref="D2586:F2586"/>
    <mergeCell ref="I2586:J2586"/>
    <mergeCell ref="D2601:F2601"/>
    <mergeCell ref="I2601:J2601"/>
    <mergeCell ref="D2615:F2615"/>
    <mergeCell ref="I2615:J2615"/>
    <mergeCell ref="D2629:F2629"/>
    <mergeCell ref="I2629:J2629"/>
    <mergeCell ref="D2509:F2509"/>
    <mergeCell ref="I2509:J2509"/>
    <mergeCell ref="D2510:F2510"/>
    <mergeCell ref="I2510:J2510"/>
    <mergeCell ref="D2526:F2526"/>
    <mergeCell ref="I2526:J2526"/>
    <mergeCell ref="D2541:F2541"/>
    <mergeCell ref="I2541:J2541"/>
    <mergeCell ref="D2556:F2556"/>
    <mergeCell ref="I2556:J2556"/>
    <mergeCell ref="D2480:F2480"/>
    <mergeCell ref="I2480:J2480"/>
    <mergeCell ref="D2481:F2481"/>
    <mergeCell ref="I2481:J2481"/>
    <mergeCell ref="D2494:F2494"/>
    <mergeCell ref="I2494:J2494"/>
    <mergeCell ref="D2507:F2507"/>
    <mergeCell ref="I2507:J2507"/>
    <mergeCell ref="D2508:F2508"/>
    <mergeCell ref="I2508:J2508"/>
    <mergeCell ref="D2451:F2451"/>
    <mergeCell ref="I2451:J2451"/>
    <mergeCell ref="D2464:F2464"/>
    <mergeCell ref="I2464:J2464"/>
    <mergeCell ref="D2465:F2465"/>
    <mergeCell ref="I2465:J2465"/>
    <mergeCell ref="D2478:F2478"/>
    <mergeCell ref="I2478:J2478"/>
    <mergeCell ref="D2479:F2479"/>
    <mergeCell ref="I2479:J2479"/>
    <mergeCell ref="D2379:F2379"/>
    <mergeCell ref="I2379:J2379"/>
    <mergeCell ref="D2395:F2395"/>
    <mergeCell ref="I2395:J2395"/>
    <mergeCell ref="D2411:F2411"/>
    <mergeCell ref="I2411:J2411"/>
    <mergeCell ref="D2427:F2427"/>
    <mergeCell ref="I2427:J2427"/>
    <mergeCell ref="D2440:F2440"/>
    <mergeCell ref="I2440:J2440"/>
    <mergeCell ref="D2311:F2311"/>
    <mergeCell ref="I2311:J2311"/>
    <mergeCell ref="D2324:F2324"/>
    <mergeCell ref="I2324:J2324"/>
    <mergeCell ref="D2337:F2337"/>
    <mergeCell ref="I2337:J2337"/>
    <mergeCell ref="D2350:F2350"/>
    <mergeCell ref="I2350:J2350"/>
    <mergeCell ref="D2363:F2363"/>
    <mergeCell ref="I2363:J2363"/>
    <mergeCell ref="D2246:F2246"/>
    <mergeCell ref="I2246:J2246"/>
    <mergeCell ref="D2259:F2259"/>
    <mergeCell ref="I2259:J2259"/>
    <mergeCell ref="D2272:F2272"/>
    <mergeCell ref="I2272:J2272"/>
    <mergeCell ref="D2285:F2285"/>
    <mergeCell ref="I2285:J2285"/>
    <mergeCell ref="D2298:F2298"/>
    <mergeCell ref="I2298:J2298"/>
    <mergeCell ref="D2181:F2181"/>
    <mergeCell ref="I2181:J2181"/>
    <mergeCell ref="D2194:F2194"/>
    <mergeCell ref="I2194:J2194"/>
    <mergeCell ref="D2207:F2207"/>
    <mergeCell ref="I2207:J2207"/>
    <mergeCell ref="D2220:F2220"/>
    <mergeCell ref="I2220:J2220"/>
    <mergeCell ref="D2233:F2233"/>
    <mergeCell ref="I2233:J2233"/>
    <mergeCell ref="D2117:F2117"/>
    <mergeCell ref="I2117:J2117"/>
    <mergeCell ref="D2132:F2132"/>
    <mergeCell ref="I2132:J2132"/>
    <mergeCell ref="D2145:F2145"/>
    <mergeCell ref="I2145:J2145"/>
    <mergeCell ref="D2155:F2155"/>
    <mergeCell ref="I2155:J2155"/>
    <mergeCell ref="D2168:F2168"/>
    <mergeCell ref="I2168:J2168"/>
    <mergeCell ref="D2028:F2028"/>
    <mergeCell ref="I2028:J2028"/>
    <mergeCell ref="D2049:F2049"/>
    <mergeCell ref="I2049:J2049"/>
    <mergeCell ref="D2072:F2072"/>
    <mergeCell ref="I2072:J2072"/>
    <mergeCell ref="D2088:F2088"/>
    <mergeCell ref="I2088:J2088"/>
    <mergeCell ref="D2104:F2104"/>
    <mergeCell ref="I2104:J2104"/>
    <mergeCell ref="D1975:F1975"/>
    <mergeCell ref="I1975:J1975"/>
    <mergeCell ref="D1991:F1991"/>
    <mergeCell ref="I1991:J1991"/>
    <mergeCell ref="D1992:F1992"/>
    <mergeCell ref="I1992:J1992"/>
    <mergeCell ref="D1993:F1993"/>
    <mergeCell ref="I1993:J1993"/>
    <mergeCell ref="D2007:F2007"/>
    <mergeCell ref="I2007:J2007"/>
    <mergeCell ref="D1900:F1900"/>
    <mergeCell ref="I1900:J1900"/>
    <mergeCell ref="D1913:F1913"/>
    <mergeCell ref="I1913:J1913"/>
    <mergeCell ref="D1928:F1928"/>
    <mergeCell ref="I1928:J1928"/>
    <mergeCell ref="D1943:F1943"/>
    <mergeCell ref="I1943:J1943"/>
    <mergeCell ref="D1959:F1959"/>
    <mergeCell ref="I1959:J1959"/>
    <mergeCell ref="D1895:F1895"/>
    <mergeCell ref="I1895:J1895"/>
    <mergeCell ref="D1896:F1896"/>
    <mergeCell ref="I1896:J1896"/>
    <mergeCell ref="D1897:F1897"/>
    <mergeCell ref="I1897:J1897"/>
    <mergeCell ref="D1898:F1898"/>
    <mergeCell ref="I1898:J1898"/>
    <mergeCell ref="D1899:F1899"/>
    <mergeCell ref="I1899:J1899"/>
    <mergeCell ref="D1828:F1828"/>
    <mergeCell ref="I1828:J1828"/>
    <mergeCell ref="D1843:F1843"/>
    <mergeCell ref="I1843:J1843"/>
    <mergeCell ref="D1860:F1860"/>
    <mergeCell ref="I1860:J1860"/>
    <mergeCell ref="D1877:F1877"/>
    <mergeCell ref="I1877:J1877"/>
    <mergeCell ref="D1894:F1894"/>
    <mergeCell ref="I1894:J1894"/>
    <mergeCell ref="D1763:F1763"/>
    <mergeCell ref="I1763:J1763"/>
    <mergeCell ref="D1777:F1777"/>
    <mergeCell ref="I1777:J1777"/>
    <mergeCell ref="D1790:F1790"/>
    <mergeCell ref="I1790:J1790"/>
    <mergeCell ref="D1803:F1803"/>
    <mergeCell ref="I1803:J1803"/>
    <mergeCell ref="D1816:F1816"/>
    <mergeCell ref="I1816:J1816"/>
    <mergeCell ref="D1702:F1702"/>
    <mergeCell ref="I1702:J1702"/>
    <mergeCell ref="D1713:F1713"/>
    <mergeCell ref="I1713:J1713"/>
    <mergeCell ref="D1726:F1726"/>
    <mergeCell ref="I1726:J1726"/>
    <mergeCell ref="D1739:F1739"/>
    <mergeCell ref="I1739:J1739"/>
    <mergeCell ref="D1752:F1752"/>
    <mergeCell ref="I1752:J1752"/>
    <mergeCell ref="D1639:F1639"/>
    <mergeCell ref="I1639:J1639"/>
    <mergeCell ref="D1652:F1652"/>
    <mergeCell ref="I1652:J1652"/>
    <mergeCell ref="D1665:F1665"/>
    <mergeCell ref="I1665:J1665"/>
    <mergeCell ref="D1678:F1678"/>
    <mergeCell ref="I1678:J1678"/>
    <mergeCell ref="D1691:F1691"/>
    <mergeCell ref="I1691:J1691"/>
    <mergeCell ref="D1572:F1572"/>
    <mergeCell ref="I1572:J1572"/>
    <mergeCell ref="D1585:F1585"/>
    <mergeCell ref="I1585:J1585"/>
    <mergeCell ref="D1598:F1598"/>
    <mergeCell ref="I1598:J1598"/>
    <mergeCell ref="D1611:F1611"/>
    <mergeCell ref="I1611:J1611"/>
    <mergeCell ref="D1624:F1624"/>
    <mergeCell ref="I1624:J1624"/>
    <mergeCell ref="D1500:F1500"/>
    <mergeCell ref="I1500:J1500"/>
    <mergeCell ref="D1516:F1516"/>
    <mergeCell ref="I1516:J1516"/>
    <mergeCell ref="D1532:F1532"/>
    <mergeCell ref="I1532:J1532"/>
    <mergeCell ref="D1544:F1544"/>
    <mergeCell ref="I1544:J1544"/>
    <mergeCell ref="D1560:F1560"/>
    <mergeCell ref="I1560:J1560"/>
    <mergeCell ref="D1429:F1429"/>
    <mergeCell ref="I1429:J1429"/>
    <mergeCell ref="D1442:F1442"/>
    <mergeCell ref="I1442:J1442"/>
    <mergeCell ref="D1455:F1455"/>
    <mergeCell ref="I1455:J1455"/>
    <mergeCell ref="D1468:F1468"/>
    <mergeCell ref="I1468:J1468"/>
    <mergeCell ref="D1484:F1484"/>
    <mergeCell ref="I1484:J1484"/>
    <mergeCell ref="D1358:F1358"/>
    <mergeCell ref="I1358:J1358"/>
    <mergeCell ref="D1374:F1374"/>
    <mergeCell ref="I1374:J1374"/>
    <mergeCell ref="D1387:F1387"/>
    <mergeCell ref="I1387:J1387"/>
    <mergeCell ref="D1400:F1400"/>
    <mergeCell ref="I1400:J1400"/>
    <mergeCell ref="D1414:F1414"/>
    <mergeCell ref="I1414:J1414"/>
    <mergeCell ref="D1277:F1277"/>
    <mergeCell ref="I1277:J1277"/>
    <mergeCell ref="D1292:F1292"/>
    <mergeCell ref="I1292:J1292"/>
    <mergeCell ref="D1306:F1306"/>
    <mergeCell ref="I1306:J1306"/>
    <mergeCell ref="D1324:F1324"/>
    <mergeCell ref="I1324:J1324"/>
    <mergeCell ref="D1342:F1342"/>
    <mergeCell ref="I1342:J1342"/>
    <mergeCell ref="D1210:F1210"/>
    <mergeCell ref="I1210:J1210"/>
    <mergeCell ref="D1221:F1221"/>
    <mergeCell ref="I1221:J1221"/>
    <mergeCell ref="D1234:F1234"/>
    <mergeCell ref="I1234:J1234"/>
    <mergeCell ref="D1247:F1247"/>
    <mergeCell ref="I1247:J1247"/>
    <mergeCell ref="D1261:F1261"/>
    <mergeCell ref="I1261:J1261"/>
    <mergeCell ref="D1150:F1150"/>
    <mergeCell ref="I1150:J1150"/>
    <mergeCell ref="D1163:F1163"/>
    <mergeCell ref="I1163:J1163"/>
    <mergeCell ref="D1177:F1177"/>
    <mergeCell ref="I1177:J1177"/>
    <mergeCell ref="D1188:F1188"/>
    <mergeCell ref="I1188:J1188"/>
    <mergeCell ref="D1199:F1199"/>
    <mergeCell ref="I1199:J1199"/>
    <mergeCell ref="D1073:F1073"/>
    <mergeCell ref="I1073:J1073"/>
    <mergeCell ref="D1089:F1089"/>
    <mergeCell ref="I1089:J1089"/>
    <mergeCell ref="D1105:F1105"/>
    <mergeCell ref="I1105:J1105"/>
    <mergeCell ref="D1121:F1121"/>
    <mergeCell ref="I1121:J1121"/>
    <mergeCell ref="D1137:F1137"/>
    <mergeCell ref="I1137:J1137"/>
    <mergeCell ref="D1006:F1006"/>
    <mergeCell ref="I1006:J1006"/>
    <mergeCell ref="D1017:F1017"/>
    <mergeCell ref="I1017:J1017"/>
    <mergeCell ref="D1029:F1029"/>
    <mergeCell ref="I1029:J1029"/>
    <mergeCell ref="D1044:F1044"/>
    <mergeCell ref="I1044:J1044"/>
    <mergeCell ref="D1060:F1060"/>
    <mergeCell ref="I1060:J1060"/>
    <mergeCell ref="D1001:F1001"/>
    <mergeCell ref="I1001:J1001"/>
    <mergeCell ref="D1002:F1002"/>
    <mergeCell ref="I1002:J1002"/>
    <mergeCell ref="D1003:F1003"/>
    <mergeCell ref="I1003:J1003"/>
    <mergeCell ref="D1004:F1004"/>
    <mergeCell ref="I1004:J1004"/>
    <mergeCell ref="D1005:F1005"/>
    <mergeCell ref="I1005:J1005"/>
    <mergeCell ref="D960:F960"/>
    <mergeCell ref="I960:J960"/>
    <mergeCell ref="D961:F961"/>
    <mergeCell ref="I961:J961"/>
    <mergeCell ref="D974:F974"/>
    <mergeCell ref="I974:J974"/>
    <mergeCell ref="D975:F975"/>
    <mergeCell ref="I975:J975"/>
    <mergeCell ref="D988:F988"/>
    <mergeCell ref="I988:J988"/>
    <mergeCell ref="D920:F920"/>
    <mergeCell ref="I920:J920"/>
    <mergeCell ref="D932:F932"/>
    <mergeCell ref="I932:J932"/>
    <mergeCell ref="D944:F944"/>
    <mergeCell ref="I944:J944"/>
    <mergeCell ref="D945:F945"/>
    <mergeCell ref="I945:J945"/>
    <mergeCell ref="D959:F959"/>
    <mergeCell ref="I959:J959"/>
    <mergeCell ref="D876:F876"/>
    <mergeCell ref="I876:J876"/>
    <mergeCell ref="D890:F890"/>
    <mergeCell ref="I890:J890"/>
    <mergeCell ref="D904:F904"/>
    <mergeCell ref="I904:J904"/>
    <mergeCell ref="D905:F905"/>
    <mergeCell ref="I905:J905"/>
    <mergeCell ref="D906:F906"/>
    <mergeCell ref="I906:J906"/>
    <mergeCell ref="D821:F821"/>
    <mergeCell ref="I821:J821"/>
    <mergeCell ref="D835:F835"/>
    <mergeCell ref="I835:J835"/>
    <mergeCell ref="D849:F849"/>
    <mergeCell ref="I849:J849"/>
    <mergeCell ref="D850:F850"/>
    <mergeCell ref="I850:J850"/>
    <mergeCell ref="D863:F863"/>
    <mergeCell ref="I863:J863"/>
    <mergeCell ref="D759:F759"/>
    <mergeCell ref="I759:J759"/>
    <mergeCell ref="D767:F767"/>
    <mergeCell ref="I767:J767"/>
    <mergeCell ref="D779:F779"/>
    <mergeCell ref="I779:J779"/>
    <mergeCell ref="D793:F793"/>
    <mergeCell ref="I793:J793"/>
    <mergeCell ref="D807:F807"/>
    <mergeCell ref="I807:J807"/>
    <mergeCell ref="D733:F733"/>
    <mergeCell ref="I733:J733"/>
    <mergeCell ref="D734:F734"/>
    <mergeCell ref="I734:J734"/>
    <mergeCell ref="D735:F735"/>
    <mergeCell ref="I735:J735"/>
    <mergeCell ref="D743:F743"/>
    <mergeCell ref="I743:J743"/>
    <mergeCell ref="D751:F751"/>
    <mergeCell ref="I751:J751"/>
    <mergeCell ref="D704:F704"/>
    <mergeCell ref="I704:J704"/>
    <mergeCell ref="D715:F715"/>
    <mergeCell ref="I715:J715"/>
    <mergeCell ref="D730:F730"/>
    <mergeCell ref="I730:J730"/>
    <mergeCell ref="D731:F731"/>
    <mergeCell ref="I731:J731"/>
    <mergeCell ref="D732:F732"/>
    <mergeCell ref="I732:J732"/>
    <mergeCell ref="D659:F659"/>
    <mergeCell ref="I659:J659"/>
    <mergeCell ref="D670:F670"/>
    <mergeCell ref="I670:J670"/>
    <mergeCell ref="D681:F681"/>
    <mergeCell ref="I681:J681"/>
    <mergeCell ref="D692:F692"/>
    <mergeCell ref="I692:J692"/>
    <mergeCell ref="D703:F703"/>
    <mergeCell ref="I703:J703"/>
    <mergeCell ref="D596:F596"/>
    <mergeCell ref="I596:J596"/>
    <mergeCell ref="D609:F609"/>
    <mergeCell ref="I609:J609"/>
    <mergeCell ref="D622:F622"/>
    <mergeCell ref="I622:J622"/>
    <mergeCell ref="D635:F635"/>
    <mergeCell ref="I635:J635"/>
    <mergeCell ref="D648:F648"/>
    <mergeCell ref="I648:J648"/>
    <mergeCell ref="D525:F525"/>
    <mergeCell ref="I525:J525"/>
    <mergeCell ref="D541:F541"/>
    <mergeCell ref="I541:J541"/>
    <mergeCell ref="D556:F556"/>
    <mergeCell ref="I556:J556"/>
    <mergeCell ref="D571:F571"/>
    <mergeCell ref="I571:J571"/>
    <mergeCell ref="D583:F583"/>
    <mergeCell ref="I583:J583"/>
    <mergeCell ref="D461:F461"/>
    <mergeCell ref="I461:J461"/>
    <mergeCell ref="D476:F476"/>
    <mergeCell ref="I476:J476"/>
    <mergeCell ref="D487:F487"/>
    <mergeCell ref="I487:J487"/>
    <mergeCell ref="D498:F498"/>
    <mergeCell ref="I498:J498"/>
    <mergeCell ref="D509:F509"/>
    <mergeCell ref="I509:J509"/>
    <mergeCell ref="D396:F396"/>
    <mergeCell ref="I396:J396"/>
    <mergeCell ref="D411:F411"/>
    <mergeCell ref="I411:J411"/>
    <mergeCell ref="D426:F426"/>
    <mergeCell ref="I426:J426"/>
    <mergeCell ref="D437:F437"/>
    <mergeCell ref="I437:J437"/>
    <mergeCell ref="D449:F449"/>
    <mergeCell ref="I449:J449"/>
    <mergeCell ref="D328:F328"/>
    <mergeCell ref="I328:J328"/>
    <mergeCell ref="D340:F340"/>
    <mergeCell ref="I340:J340"/>
    <mergeCell ref="D351:F351"/>
    <mergeCell ref="I351:J351"/>
    <mergeCell ref="D366:F366"/>
    <mergeCell ref="I366:J366"/>
    <mergeCell ref="D381:F381"/>
    <mergeCell ref="I381:J381"/>
    <mergeCell ref="D269:F269"/>
    <mergeCell ref="I269:J269"/>
    <mergeCell ref="D284:F284"/>
    <mergeCell ref="I284:J284"/>
    <mergeCell ref="D295:F295"/>
    <mergeCell ref="I295:J295"/>
    <mergeCell ref="D306:F306"/>
    <mergeCell ref="I306:J306"/>
    <mergeCell ref="D317:F317"/>
    <mergeCell ref="I317:J317"/>
    <mergeCell ref="D194:F194"/>
    <mergeCell ref="I194:J194"/>
    <mergeCell ref="D211:F211"/>
    <mergeCell ref="I211:J211"/>
    <mergeCell ref="D228:F228"/>
    <mergeCell ref="I228:J228"/>
    <mergeCell ref="D245:F245"/>
    <mergeCell ref="I245:J245"/>
    <mergeCell ref="D256:F256"/>
    <mergeCell ref="I256:J256"/>
    <mergeCell ref="D117:F117"/>
    <mergeCell ref="I117:J117"/>
    <mergeCell ref="D130:F130"/>
    <mergeCell ref="I130:J130"/>
    <mergeCell ref="D144:F144"/>
    <mergeCell ref="I144:J144"/>
    <mergeCell ref="D158:F158"/>
    <mergeCell ref="I158:J158"/>
    <mergeCell ref="D175:F175"/>
    <mergeCell ref="I175:J175"/>
    <mergeCell ref="D40:F40"/>
    <mergeCell ref="I40:J40"/>
    <mergeCell ref="D53:F53"/>
    <mergeCell ref="I53:J53"/>
    <mergeCell ref="D66:F66"/>
    <mergeCell ref="I66:J66"/>
    <mergeCell ref="D83:F83"/>
    <mergeCell ref="I83:J83"/>
    <mergeCell ref="D100:F100"/>
    <mergeCell ref="I100:J100"/>
    <mergeCell ref="A1:K1"/>
    <mergeCell ref="A2:K2"/>
    <mergeCell ref="A3:K3"/>
    <mergeCell ref="A4:K4"/>
    <mergeCell ref="A6:K6"/>
    <mergeCell ref="D10:F10"/>
    <mergeCell ref="I10:J10"/>
    <mergeCell ref="D26:F26"/>
    <mergeCell ref="I26:J26"/>
  </mergeCells>
  <pageMargins left="0.75" right="0.75" top="0.75" bottom="0.5" header="0.5" footer="0.7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19"/>
  <sheetViews>
    <sheetView workbookViewId="0">
      <pane ySplit="7" topLeftCell="A8" activePane="bottomLeft" state="frozenSplit"/>
      <selection pane="bottomLeft" activeCell="A8" sqref="A8"/>
    </sheetView>
  </sheetViews>
  <sheetFormatPr baseColWidth="10" defaultColWidth="9.140625" defaultRowHeight="15" x14ac:dyDescent="0.25"/>
  <cols>
    <col min="1" max="1" width="14.7109375" customWidth="1"/>
    <col min="2" max="2" width="6.140625" customWidth="1"/>
    <col min="3" max="3" width="65.7109375" style="35" customWidth="1"/>
    <col min="4" max="4" width="13.7109375" customWidth="1"/>
    <col min="5" max="5" width="3.42578125" customWidth="1"/>
  </cols>
  <sheetData>
    <row r="1" spans="1:4" x14ac:dyDescent="0.25">
      <c r="A1" s="10" t="s">
        <v>0</v>
      </c>
      <c r="B1" s="10" t="s">
        <v>0</v>
      </c>
      <c r="C1" s="10" t="s">
        <v>0</v>
      </c>
      <c r="D1" s="10" t="s">
        <v>0</v>
      </c>
    </row>
    <row r="2" spans="1:4" x14ac:dyDescent="0.25">
      <c r="A2" s="10" t="s">
        <v>1</v>
      </c>
      <c r="B2" s="10" t="s">
        <v>1</v>
      </c>
      <c r="C2" s="10" t="s">
        <v>1</v>
      </c>
      <c r="D2" s="10" t="s">
        <v>1</v>
      </c>
    </row>
    <row r="3" spans="1:4" x14ac:dyDescent="0.25">
      <c r="A3" s="10" t="s">
        <v>2</v>
      </c>
      <c r="B3" s="10" t="s">
        <v>2</v>
      </c>
      <c r="C3" s="10" t="s">
        <v>2</v>
      </c>
      <c r="D3" s="10" t="s">
        <v>2</v>
      </c>
    </row>
    <row r="4" spans="1:4" x14ac:dyDescent="0.25">
      <c r="A4" s="10" t="s">
        <v>3</v>
      </c>
      <c r="B4" s="10" t="s">
        <v>3</v>
      </c>
      <c r="C4" s="10" t="s">
        <v>3</v>
      </c>
      <c r="D4" s="10" t="s">
        <v>3</v>
      </c>
    </row>
    <row r="6" spans="1:4" ht="18.75" x14ac:dyDescent="0.3">
      <c r="A6" s="3" t="s">
        <v>945</v>
      </c>
      <c r="B6" s="3" t="s">
        <v>945</v>
      </c>
      <c r="C6" s="3" t="s">
        <v>945</v>
      </c>
      <c r="D6" s="3" t="s">
        <v>945</v>
      </c>
    </row>
    <row r="7" spans="1:4" x14ac:dyDescent="0.25">
      <c r="A7" s="24" t="s">
        <v>947</v>
      </c>
      <c r="B7" s="24" t="s">
        <v>948</v>
      </c>
      <c r="C7" s="44" t="s">
        <v>949</v>
      </c>
      <c r="D7" s="24" t="s">
        <v>5</v>
      </c>
    </row>
    <row r="9" spans="1:4" x14ac:dyDescent="0.25">
      <c r="A9" s="43" t="s">
        <v>954</v>
      </c>
    </row>
    <row r="10" spans="1:4" x14ac:dyDescent="0.25">
      <c r="A10" t="s">
        <v>1141</v>
      </c>
      <c r="B10" t="s">
        <v>1078</v>
      </c>
      <c r="C10" s="35" t="s">
        <v>1098</v>
      </c>
      <c r="D10" s="30">
        <v>0</v>
      </c>
    </row>
    <row r="11" spans="1:4" x14ac:dyDescent="0.25">
      <c r="A11" t="s">
        <v>1115</v>
      </c>
      <c r="B11" t="s">
        <v>956</v>
      </c>
      <c r="C11" s="35" t="s">
        <v>1116</v>
      </c>
      <c r="D11" s="30">
        <v>0</v>
      </c>
    </row>
    <row r="12" spans="1:4" x14ac:dyDescent="0.25">
      <c r="A12" t="s">
        <v>1097</v>
      </c>
      <c r="B12" t="s">
        <v>1078</v>
      </c>
      <c r="C12" s="35" t="s">
        <v>1098</v>
      </c>
      <c r="D12" s="30">
        <v>0</v>
      </c>
    </row>
    <row r="13" spans="1:4" x14ac:dyDescent="0.25">
      <c r="A13" t="s">
        <v>1077</v>
      </c>
      <c r="B13" t="s">
        <v>1078</v>
      </c>
      <c r="C13" s="35" t="s">
        <v>1079</v>
      </c>
      <c r="D13" s="30">
        <v>0</v>
      </c>
    </row>
    <row r="14" spans="1:4" x14ac:dyDescent="0.25">
      <c r="A14" t="s">
        <v>1659</v>
      </c>
      <c r="B14" t="s">
        <v>956</v>
      </c>
      <c r="C14" s="35" t="s">
        <v>1400</v>
      </c>
      <c r="D14" s="30">
        <v>0</v>
      </c>
    </row>
    <row r="15" spans="1:4" x14ac:dyDescent="0.25">
      <c r="A15" t="s">
        <v>2242</v>
      </c>
      <c r="B15" t="s">
        <v>956</v>
      </c>
      <c r="C15" s="35" t="s">
        <v>1459</v>
      </c>
      <c r="D15" s="30">
        <v>0</v>
      </c>
    </row>
    <row r="16" spans="1:4" x14ac:dyDescent="0.25">
      <c r="A16" t="s">
        <v>2257</v>
      </c>
      <c r="B16" t="s">
        <v>956</v>
      </c>
      <c r="C16" s="35" t="s">
        <v>1317</v>
      </c>
      <c r="D16" s="30">
        <v>0</v>
      </c>
    </row>
    <row r="17" spans="1:4" x14ac:dyDescent="0.25">
      <c r="A17" t="s">
        <v>2290</v>
      </c>
      <c r="B17" t="s">
        <v>956</v>
      </c>
      <c r="C17" s="35" t="s">
        <v>1233</v>
      </c>
      <c r="D17" s="30">
        <v>0</v>
      </c>
    </row>
    <row r="18" spans="1:4" x14ac:dyDescent="0.25">
      <c r="A18" t="s">
        <v>2302</v>
      </c>
      <c r="B18" t="s">
        <v>956</v>
      </c>
      <c r="C18" s="35" t="s">
        <v>1603</v>
      </c>
      <c r="D18" s="30">
        <v>0</v>
      </c>
    </row>
    <row r="19" spans="1:4" x14ac:dyDescent="0.25">
      <c r="A19" t="s">
        <v>2144</v>
      </c>
      <c r="B19" t="s">
        <v>956</v>
      </c>
      <c r="C19" s="35" t="s">
        <v>1006</v>
      </c>
      <c r="D19" s="30">
        <v>0</v>
      </c>
    </row>
    <row r="20" spans="1:4" x14ac:dyDescent="0.25">
      <c r="A20" t="s">
        <v>1478</v>
      </c>
      <c r="B20" t="s">
        <v>956</v>
      </c>
      <c r="C20" s="35" t="s">
        <v>1479</v>
      </c>
      <c r="D20" s="30">
        <v>0</v>
      </c>
    </row>
    <row r="21" spans="1:4" x14ac:dyDescent="0.25">
      <c r="A21" t="s">
        <v>994</v>
      </c>
      <c r="B21" t="s">
        <v>956</v>
      </c>
      <c r="C21" s="35" t="s">
        <v>995</v>
      </c>
      <c r="D21" s="30">
        <v>0</v>
      </c>
    </row>
    <row r="22" spans="1:4" x14ac:dyDescent="0.25">
      <c r="A22" t="s">
        <v>981</v>
      </c>
      <c r="B22" t="s">
        <v>956</v>
      </c>
      <c r="C22" s="35" t="s">
        <v>982</v>
      </c>
      <c r="D22" s="30">
        <v>0</v>
      </c>
    </row>
    <row r="23" spans="1:4" x14ac:dyDescent="0.25">
      <c r="A23" t="s">
        <v>1383</v>
      </c>
      <c r="B23" t="s">
        <v>956</v>
      </c>
      <c r="C23" s="35" t="s">
        <v>1384</v>
      </c>
      <c r="D23" s="30">
        <v>0</v>
      </c>
    </row>
    <row r="24" spans="1:4" x14ac:dyDescent="0.25">
      <c r="A24" t="s">
        <v>1401</v>
      </c>
      <c r="B24" t="s">
        <v>956</v>
      </c>
      <c r="C24" s="35" t="s">
        <v>1402</v>
      </c>
      <c r="D24" s="30">
        <v>0</v>
      </c>
    </row>
    <row r="25" spans="1:4" x14ac:dyDescent="0.25">
      <c r="A25" t="s">
        <v>1517</v>
      </c>
      <c r="B25" t="s">
        <v>956</v>
      </c>
      <c r="C25" s="35" t="s">
        <v>1518</v>
      </c>
      <c r="D25" s="30">
        <v>0</v>
      </c>
    </row>
    <row r="26" spans="1:4" x14ac:dyDescent="0.25">
      <c r="A26" t="s">
        <v>1267</v>
      </c>
      <c r="B26" t="s">
        <v>956</v>
      </c>
      <c r="C26" s="35" t="s">
        <v>1268</v>
      </c>
      <c r="D26" s="30">
        <v>0</v>
      </c>
    </row>
    <row r="27" spans="1:4" x14ac:dyDescent="0.25">
      <c r="A27" t="s">
        <v>1460</v>
      </c>
      <c r="B27" t="s">
        <v>956</v>
      </c>
      <c r="C27" s="35" t="s">
        <v>1461</v>
      </c>
      <c r="D27" s="30">
        <v>0</v>
      </c>
    </row>
    <row r="28" spans="1:4" x14ac:dyDescent="0.25">
      <c r="A28" t="s">
        <v>1582</v>
      </c>
      <c r="B28" t="s">
        <v>956</v>
      </c>
      <c r="C28" s="35" t="s">
        <v>1583</v>
      </c>
      <c r="D28" s="30">
        <v>0</v>
      </c>
    </row>
    <row r="29" spans="1:4" x14ac:dyDescent="0.25">
      <c r="A29" t="s">
        <v>1501</v>
      </c>
      <c r="B29" t="s">
        <v>956</v>
      </c>
      <c r="C29" s="35" t="s">
        <v>1502</v>
      </c>
      <c r="D29" s="30">
        <v>0</v>
      </c>
    </row>
    <row r="30" spans="1:4" x14ac:dyDescent="0.25">
      <c r="A30" t="s">
        <v>1314</v>
      </c>
      <c r="B30" t="s">
        <v>956</v>
      </c>
      <c r="C30" s="35" t="s">
        <v>1315</v>
      </c>
      <c r="D30" s="30">
        <v>0</v>
      </c>
    </row>
    <row r="31" spans="1:4" x14ac:dyDescent="0.25">
      <c r="A31" t="s">
        <v>1230</v>
      </c>
      <c r="B31" t="s">
        <v>956</v>
      </c>
      <c r="C31" s="35" t="s">
        <v>1231</v>
      </c>
      <c r="D31" s="30">
        <v>0</v>
      </c>
    </row>
    <row r="32" spans="1:4" x14ac:dyDescent="0.25">
      <c r="A32" t="s">
        <v>1576</v>
      </c>
      <c r="B32" t="s">
        <v>956</v>
      </c>
      <c r="C32" s="35" t="s">
        <v>1577</v>
      </c>
      <c r="D32" s="30">
        <v>0</v>
      </c>
    </row>
    <row r="33" spans="1:4" x14ac:dyDescent="0.25">
      <c r="A33" t="s">
        <v>1007</v>
      </c>
      <c r="B33" t="s">
        <v>956</v>
      </c>
      <c r="C33" s="35" t="s">
        <v>1008</v>
      </c>
      <c r="D33" s="30">
        <v>0</v>
      </c>
    </row>
    <row r="34" spans="1:4" x14ac:dyDescent="0.25">
      <c r="A34" t="s">
        <v>1650</v>
      </c>
      <c r="B34" t="s">
        <v>956</v>
      </c>
      <c r="C34" s="35" t="s">
        <v>1651</v>
      </c>
      <c r="D34" s="30">
        <v>0</v>
      </c>
    </row>
    <row r="35" spans="1:4" x14ac:dyDescent="0.25">
      <c r="A35" t="s">
        <v>983</v>
      </c>
      <c r="B35" t="s">
        <v>956</v>
      </c>
      <c r="C35" s="35" t="s">
        <v>984</v>
      </c>
      <c r="D35" s="30">
        <v>0</v>
      </c>
    </row>
    <row r="36" spans="1:4" x14ac:dyDescent="0.25">
      <c r="A36" t="s">
        <v>1381</v>
      </c>
      <c r="B36" t="s">
        <v>956</v>
      </c>
      <c r="C36" s="35" t="s">
        <v>1382</v>
      </c>
      <c r="D36" s="30">
        <v>0</v>
      </c>
    </row>
    <row r="37" spans="1:4" x14ac:dyDescent="0.25">
      <c r="A37" t="s">
        <v>1399</v>
      </c>
      <c r="B37" t="s">
        <v>956</v>
      </c>
      <c r="C37" s="35" t="s">
        <v>1400</v>
      </c>
      <c r="D37" s="30">
        <v>0</v>
      </c>
    </row>
    <row r="38" spans="1:4" x14ac:dyDescent="0.25">
      <c r="A38" t="s">
        <v>1515</v>
      </c>
      <c r="B38" t="s">
        <v>956</v>
      </c>
      <c r="C38" s="35" t="s">
        <v>1516</v>
      </c>
      <c r="D38" s="30">
        <v>0</v>
      </c>
    </row>
    <row r="39" spans="1:4" x14ac:dyDescent="0.25">
      <c r="A39" t="s">
        <v>1269</v>
      </c>
      <c r="B39" t="s">
        <v>956</v>
      </c>
      <c r="C39" s="35" t="s">
        <v>1270</v>
      </c>
      <c r="D39" s="30">
        <v>0</v>
      </c>
    </row>
    <row r="40" spans="1:4" x14ac:dyDescent="0.25">
      <c r="A40" t="s">
        <v>1458</v>
      </c>
      <c r="B40" t="s">
        <v>956</v>
      </c>
      <c r="C40" s="35" t="s">
        <v>1459</v>
      </c>
      <c r="D40" s="30">
        <v>0</v>
      </c>
    </row>
    <row r="41" spans="1:4" x14ac:dyDescent="0.25">
      <c r="A41" t="s">
        <v>1580</v>
      </c>
      <c r="B41" t="s">
        <v>956</v>
      </c>
      <c r="C41" s="35" t="s">
        <v>1581</v>
      </c>
      <c r="D41" s="30">
        <v>0</v>
      </c>
    </row>
    <row r="42" spans="1:4" x14ac:dyDescent="0.25">
      <c r="A42" t="s">
        <v>1499</v>
      </c>
      <c r="B42" t="s">
        <v>956</v>
      </c>
      <c r="C42" s="35" t="s">
        <v>1500</v>
      </c>
      <c r="D42" s="30">
        <v>0</v>
      </c>
    </row>
    <row r="43" spans="1:4" x14ac:dyDescent="0.25">
      <c r="A43" t="s">
        <v>1316</v>
      </c>
      <c r="B43" t="s">
        <v>956</v>
      </c>
      <c r="C43" s="35" t="s">
        <v>1317</v>
      </c>
      <c r="D43" s="30">
        <v>0</v>
      </c>
    </row>
    <row r="44" spans="1:4" x14ac:dyDescent="0.25">
      <c r="A44" t="s">
        <v>1232</v>
      </c>
      <c r="B44" t="s">
        <v>956</v>
      </c>
      <c r="C44" s="35" t="s">
        <v>1233</v>
      </c>
      <c r="D44" s="30">
        <v>0</v>
      </c>
    </row>
    <row r="45" spans="1:4" x14ac:dyDescent="0.25">
      <c r="A45" t="s">
        <v>1602</v>
      </c>
      <c r="B45" t="s">
        <v>956</v>
      </c>
      <c r="C45" s="35" t="s">
        <v>1603</v>
      </c>
      <c r="D45" s="30">
        <v>0</v>
      </c>
    </row>
    <row r="46" spans="1:4" x14ac:dyDescent="0.25">
      <c r="A46" t="s">
        <v>1005</v>
      </c>
      <c r="B46" t="s">
        <v>956</v>
      </c>
      <c r="C46" s="35" t="s">
        <v>1006</v>
      </c>
      <c r="D46" s="30">
        <v>0</v>
      </c>
    </row>
    <row r="47" spans="1:4" x14ac:dyDescent="0.25">
      <c r="A47" t="s">
        <v>992</v>
      </c>
      <c r="B47" t="s">
        <v>956</v>
      </c>
      <c r="C47" s="35" t="s">
        <v>993</v>
      </c>
      <c r="D47" s="30">
        <v>0</v>
      </c>
    </row>
    <row r="48" spans="1:4" x14ac:dyDescent="0.25">
      <c r="A48" t="s">
        <v>955</v>
      </c>
      <c r="B48" t="s">
        <v>956</v>
      </c>
      <c r="C48" s="35" t="s">
        <v>957</v>
      </c>
      <c r="D48" s="30">
        <v>0</v>
      </c>
    </row>
    <row r="49" spans="1:4" x14ac:dyDescent="0.25">
      <c r="A49" t="s">
        <v>2227</v>
      </c>
      <c r="B49" t="s">
        <v>956</v>
      </c>
      <c r="C49" s="35" t="s">
        <v>2228</v>
      </c>
      <c r="D49" s="30">
        <v>0</v>
      </c>
    </row>
    <row r="50" spans="1:4" x14ac:dyDescent="0.25">
      <c r="A50" t="s">
        <v>2225</v>
      </c>
      <c r="B50" t="s">
        <v>956</v>
      </c>
      <c r="C50" s="35" t="s">
        <v>2226</v>
      </c>
      <c r="D50" s="30">
        <v>0</v>
      </c>
    </row>
    <row r="51" spans="1:4" x14ac:dyDescent="0.25">
      <c r="A51" t="s">
        <v>1657</v>
      </c>
      <c r="B51" t="s">
        <v>956</v>
      </c>
      <c r="C51" s="35" t="s">
        <v>993</v>
      </c>
      <c r="D51" s="30">
        <v>0</v>
      </c>
    </row>
    <row r="52" spans="1:4" x14ac:dyDescent="0.25">
      <c r="A52" t="s">
        <v>2258</v>
      </c>
      <c r="B52" t="s">
        <v>956</v>
      </c>
      <c r="C52" s="35" t="s">
        <v>1315</v>
      </c>
      <c r="D52" s="30">
        <v>0</v>
      </c>
    </row>
    <row r="53" spans="1:4" x14ac:dyDescent="0.25">
      <c r="A53" t="s">
        <v>1660</v>
      </c>
      <c r="B53" t="s">
        <v>956</v>
      </c>
      <c r="C53" s="35" t="s">
        <v>1661</v>
      </c>
      <c r="D53" s="30">
        <v>0</v>
      </c>
    </row>
    <row r="54" spans="1:4" x14ac:dyDescent="0.25">
      <c r="A54" t="s">
        <v>2289</v>
      </c>
      <c r="B54" t="s">
        <v>956</v>
      </c>
      <c r="C54" s="35" t="s">
        <v>1231</v>
      </c>
      <c r="D54" s="30">
        <v>0</v>
      </c>
    </row>
    <row r="55" spans="1:4" x14ac:dyDescent="0.25">
      <c r="A55" t="s">
        <v>2301</v>
      </c>
      <c r="B55" t="s">
        <v>956</v>
      </c>
      <c r="C55" s="35" t="s">
        <v>1577</v>
      </c>
      <c r="D55" s="30">
        <v>0</v>
      </c>
    </row>
    <row r="56" spans="1:4" x14ac:dyDescent="0.25">
      <c r="A56" t="s">
        <v>2143</v>
      </c>
      <c r="B56" t="s">
        <v>956</v>
      </c>
      <c r="C56" s="35" t="s">
        <v>1008</v>
      </c>
      <c r="D56" s="30">
        <v>0</v>
      </c>
    </row>
    <row r="57" spans="1:4" x14ac:dyDescent="0.25">
      <c r="A57" t="s">
        <v>1658</v>
      </c>
      <c r="B57" t="s">
        <v>956</v>
      </c>
      <c r="C57" s="35" t="s">
        <v>995</v>
      </c>
      <c r="D57" s="30">
        <v>0</v>
      </c>
    </row>
    <row r="58" spans="1:4" x14ac:dyDescent="0.25">
      <c r="A58" t="s">
        <v>2243</v>
      </c>
      <c r="B58" t="s">
        <v>956</v>
      </c>
      <c r="C58" s="35" t="s">
        <v>1461</v>
      </c>
      <c r="D58" s="30">
        <v>0</v>
      </c>
    </row>
    <row r="59" spans="1:4" x14ac:dyDescent="0.25">
      <c r="A59" t="s">
        <v>1131</v>
      </c>
      <c r="B59" t="s">
        <v>1078</v>
      </c>
      <c r="C59" s="35" t="s">
        <v>1132</v>
      </c>
      <c r="D59" s="30">
        <v>0</v>
      </c>
    </row>
    <row r="60" spans="1:4" x14ac:dyDescent="0.25">
      <c r="A60" t="s">
        <v>1294</v>
      </c>
      <c r="B60" t="s">
        <v>956</v>
      </c>
      <c r="C60" s="35" t="s">
        <v>1233</v>
      </c>
      <c r="D60" s="30">
        <v>0</v>
      </c>
    </row>
    <row r="61" spans="1:4" x14ac:dyDescent="0.25">
      <c r="A61" t="s">
        <v>1707</v>
      </c>
      <c r="B61" t="s">
        <v>1113</v>
      </c>
      <c r="C61" s="35" t="s">
        <v>1708</v>
      </c>
      <c r="D61" s="30">
        <v>0</v>
      </c>
    </row>
    <row r="62" spans="1:4" x14ac:dyDescent="0.25">
      <c r="A62" s="43" t="s">
        <v>962</v>
      </c>
    </row>
    <row r="63" spans="1:4" x14ac:dyDescent="0.25">
      <c r="A63" t="s">
        <v>1365</v>
      </c>
      <c r="B63" t="s">
        <v>956</v>
      </c>
      <c r="C63" s="35" t="s">
        <v>1366</v>
      </c>
      <c r="D63" s="30">
        <v>0</v>
      </c>
    </row>
    <row r="64" spans="1:4" x14ac:dyDescent="0.25">
      <c r="A64" t="s">
        <v>1368</v>
      </c>
      <c r="B64" t="s">
        <v>956</v>
      </c>
      <c r="C64" s="35" t="s">
        <v>1369</v>
      </c>
      <c r="D64" s="30">
        <v>0</v>
      </c>
    </row>
    <row r="65" spans="1:4" x14ac:dyDescent="0.25">
      <c r="A65" t="s">
        <v>1676</v>
      </c>
      <c r="B65" t="s">
        <v>956</v>
      </c>
      <c r="C65" s="35" t="s">
        <v>1664</v>
      </c>
      <c r="D65" s="30">
        <v>0</v>
      </c>
    </row>
    <row r="66" spans="1:4" x14ac:dyDescent="0.25">
      <c r="A66" t="s">
        <v>1663</v>
      </c>
      <c r="B66" t="s">
        <v>956</v>
      </c>
      <c r="C66" s="35" t="s">
        <v>1664</v>
      </c>
      <c r="D66" s="30">
        <v>0</v>
      </c>
    </row>
    <row r="67" spans="1:4" x14ac:dyDescent="0.25">
      <c r="A67" t="s">
        <v>1662</v>
      </c>
      <c r="B67" t="s">
        <v>956</v>
      </c>
      <c r="C67" s="35" t="s">
        <v>1366</v>
      </c>
      <c r="D67" s="30">
        <v>0</v>
      </c>
    </row>
    <row r="68" spans="1:4" x14ac:dyDescent="0.25">
      <c r="A68" t="s">
        <v>2206</v>
      </c>
      <c r="B68" t="s">
        <v>956</v>
      </c>
      <c r="C68" s="35" t="s">
        <v>2207</v>
      </c>
      <c r="D68" s="30">
        <v>0</v>
      </c>
    </row>
    <row r="69" spans="1:4" x14ac:dyDescent="0.25">
      <c r="A69" t="s">
        <v>1371</v>
      </c>
      <c r="B69" t="s">
        <v>956</v>
      </c>
      <c r="C69" s="35" t="s">
        <v>1372</v>
      </c>
      <c r="D69" s="30">
        <v>0</v>
      </c>
    </row>
    <row r="70" spans="1:4" x14ac:dyDescent="0.25">
      <c r="A70" t="s">
        <v>963</v>
      </c>
      <c r="B70" t="s">
        <v>956</v>
      </c>
      <c r="C70" s="35" t="s">
        <v>964</v>
      </c>
      <c r="D70" s="30">
        <v>0</v>
      </c>
    </row>
    <row r="71" spans="1:4" x14ac:dyDescent="0.25">
      <c r="A71" t="s">
        <v>2198</v>
      </c>
      <c r="B71" t="s">
        <v>956</v>
      </c>
      <c r="C71" s="35" t="s">
        <v>2199</v>
      </c>
      <c r="D71" s="30">
        <v>0</v>
      </c>
    </row>
    <row r="72" spans="1:4" x14ac:dyDescent="0.25">
      <c r="A72" t="s">
        <v>1385</v>
      </c>
      <c r="B72" t="s">
        <v>956</v>
      </c>
      <c r="C72" s="35" t="s">
        <v>1386</v>
      </c>
      <c r="D72" s="30">
        <v>0</v>
      </c>
    </row>
    <row r="73" spans="1:4" x14ac:dyDescent="0.25">
      <c r="A73" s="43" t="s">
        <v>966</v>
      </c>
    </row>
    <row r="74" spans="1:4" x14ac:dyDescent="0.25">
      <c r="A74" t="s">
        <v>1295</v>
      </c>
      <c r="B74" t="s">
        <v>977</v>
      </c>
      <c r="C74" s="35" t="s">
        <v>1296</v>
      </c>
      <c r="D74" s="30">
        <v>0</v>
      </c>
    </row>
    <row r="75" spans="1:4" x14ac:dyDescent="0.25">
      <c r="A75" t="s">
        <v>967</v>
      </c>
      <c r="B75" t="s">
        <v>107</v>
      </c>
      <c r="C75" s="35" t="s">
        <v>968</v>
      </c>
      <c r="D75" s="30">
        <v>0</v>
      </c>
    </row>
    <row r="76" spans="1:4" x14ac:dyDescent="0.25">
      <c r="A76" t="s">
        <v>972</v>
      </c>
      <c r="B76" t="s">
        <v>970</v>
      </c>
      <c r="C76" s="35" t="s">
        <v>973</v>
      </c>
      <c r="D76" s="30">
        <v>0</v>
      </c>
    </row>
    <row r="77" spans="1:4" x14ac:dyDescent="0.25">
      <c r="A77" t="s">
        <v>1684</v>
      </c>
      <c r="B77" t="s">
        <v>970</v>
      </c>
      <c r="C77" s="35" t="s">
        <v>1666</v>
      </c>
      <c r="D77" s="30">
        <v>0</v>
      </c>
    </row>
    <row r="78" spans="1:4" x14ac:dyDescent="0.25">
      <c r="A78" t="s">
        <v>1690</v>
      </c>
      <c r="B78" t="s">
        <v>970</v>
      </c>
      <c r="C78" s="35" t="s">
        <v>1691</v>
      </c>
      <c r="D78" s="30">
        <v>0</v>
      </c>
    </row>
    <row r="79" spans="1:4" x14ac:dyDescent="0.25">
      <c r="A79" t="s">
        <v>1665</v>
      </c>
      <c r="B79" t="s">
        <v>970</v>
      </c>
      <c r="C79" s="35" t="s">
        <v>1666</v>
      </c>
      <c r="D79" s="30">
        <v>0</v>
      </c>
    </row>
    <row r="80" spans="1:4" ht="30" x14ac:dyDescent="0.25">
      <c r="A80" t="s">
        <v>969</v>
      </c>
      <c r="B80" t="s">
        <v>970</v>
      </c>
      <c r="C80" s="35" t="s">
        <v>971</v>
      </c>
      <c r="D80" s="30">
        <v>0</v>
      </c>
    </row>
    <row r="81" spans="1:4" ht="30" x14ac:dyDescent="0.25">
      <c r="A81" t="s">
        <v>1048</v>
      </c>
      <c r="B81" t="s">
        <v>114</v>
      </c>
      <c r="C81" s="35" t="s">
        <v>1049</v>
      </c>
      <c r="D81" s="30">
        <v>0</v>
      </c>
    </row>
    <row r="82" spans="1:4" ht="30" x14ac:dyDescent="0.25">
      <c r="A82" t="s">
        <v>2235</v>
      </c>
      <c r="B82" t="s">
        <v>114</v>
      </c>
      <c r="C82" s="35" t="s">
        <v>1049</v>
      </c>
      <c r="D82" s="30">
        <v>0</v>
      </c>
    </row>
    <row r="83" spans="1:4" ht="30" x14ac:dyDescent="0.25">
      <c r="A83" t="s">
        <v>1489</v>
      </c>
      <c r="B83" t="s">
        <v>114</v>
      </c>
      <c r="C83" s="35" t="s">
        <v>1490</v>
      </c>
      <c r="D83" s="30">
        <v>0</v>
      </c>
    </row>
    <row r="84" spans="1:4" x14ac:dyDescent="0.25">
      <c r="A84" t="s">
        <v>1493</v>
      </c>
      <c r="B84" t="s">
        <v>38</v>
      </c>
      <c r="C84" s="35" t="s">
        <v>1494</v>
      </c>
      <c r="D84" s="30">
        <v>0</v>
      </c>
    </row>
    <row r="85" spans="1:4" ht="30" x14ac:dyDescent="0.25">
      <c r="A85" t="s">
        <v>1496</v>
      </c>
      <c r="B85" t="s">
        <v>38</v>
      </c>
      <c r="C85" s="35" t="s">
        <v>1497</v>
      </c>
      <c r="D85" s="30">
        <v>0</v>
      </c>
    </row>
    <row r="86" spans="1:4" ht="45" x14ac:dyDescent="0.25">
      <c r="A86" t="s">
        <v>1683</v>
      </c>
      <c r="B86" t="s">
        <v>107</v>
      </c>
      <c r="C86" s="35" t="s">
        <v>1670</v>
      </c>
      <c r="D86" s="30">
        <v>0</v>
      </c>
    </row>
    <row r="87" spans="1:4" ht="45" x14ac:dyDescent="0.25">
      <c r="A87" t="s">
        <v>1393</v>
      </c>
      <c r="B87" t="s">
        <v>107</v>
      </c>
      <c r="C87" s="35" t="s">
        <v>1394</v>
      </c>
      <c r="D87" s="30">
        <v>0</v>
      </c>
    </row>
    <row r="88" spans="1:4" ht="45" x14ac:dyDescent="0.25">
      <c r="A88" t="s">
        <v>1373</v>
      </c>
      <c r="B88" t="s">
        <v>107</v>
      </c>
      <c r="C88" s="35" t="s">
        <v>1374</v>
      </c>
      <c r="D88" s="30">
        <v>0</v>
      </c>
    </row>
    <row r="89" spans="1:4" ht="45" x14ac:dyDescent="0.25">
      <c r="A89" t="s">
        <v>1669</v>
      </c>
      <c r="B89" t="s">
        <v>107</v>
      </c>
      <c r="C89" s="35" t="s">
        <v>1670</v>
      </c>
      <c r="D89" s="30">
        <v>0</v>
      </c>
    </row>
    <row r="90" spans="1:4" ht="30" x14ac:dyDescent="0.25">
      <c r="A90" t="s">
        <v>2400</v>
      </c>
      <c r="B90" t="s">
        <v>107</v>
      </c>
      <c r="C90" s="35" t="s">
        <v>2401</v>
      </c>
      <c r="D90" s="30">
        <v>0</v>
      </c>
    </row>
    <row r="91" spans="1:4" ht="30" x14ac:dyDescent="0.25">
      <c r="A91" t="s">
        <v>1378</v>
      </c>
      <c r="B91" t="s">
        <v>107</v>
      </c>
      <c r="C91" s="35" t="s">
        <v>1379</v>
      </c>
      <c r="D91" s="30">
        <v>0</v>
      </c>
    </row>
    <row r="92" spans="1:4" x14ac:dyDescent="0.25">
      <c r="A92" t="s">
        <v>1431</v>
      </c>
      <c r="B92" t="s">
        <v>114</v>
      </c>
      <c r="C92" s="35" t="s">
        <v>1432</v>
      </c>
      <c r="D92" s="30">
        <v>0</v>
      </c>
    </row>
    <row r="93" spans="1:4" x14ac:dyDescent="0.25">
      <c r="A93" t="s">
        <v>1491</v>
      </c>
      <c r="B93" t="s">
        <v>114</v>
      </c>
      <c r="C93" s="35" t="s">
        <v>1492</v>
      </c>
      <c r="D93" s="30">
        <v>0</v>
      </c>
    </row>
    <row r="94" spans="1:4" x14ac:dyDescent="0.25">
      <c r="A94" t="s">
        <v>1001</v>
      </c>
      <c r="B94" t="s">
        <v>999</v>
      </c>
      <c r="C94" s="35" t="s">
        <v>1002</v>
      </c>
      <c r="D94" s="30">
        <v>0</v>
      </c>
    </row>
    <row r="95" spans="1:4" ht="60" x14ac:dyDescent="0.25">
      <c r="A95" t="s">
        <v>1487</v>
      </c>
      <c r="B95" t="s">
        <v>38</v>
      </c>
      <c r="C95" s="35" t="s">
        <v>218</v>
      </c>
      <c r="D95" s="30">
        <v>0</v>
      </c>
    </row>
    <row r="96" spans="1:4" x14ac:dyDescent="0.25">
      <c r="A96" t="s">
        <v>1038</v>
      </c>
      <c r="B96" t="s">
        <v>114</v>
      </c>
      <c r="C96" s="35" t="s">
        <v>1039</v>
      </c>
      <c r="D96" s="30">
        <v>0</v>
      </c>
    </row>
    <row r="97" spans="1:4" x14ac:dyDescent="0.25">
      <c r="A97" t="s">
        <v>985</v>
      </c>
      <c r="B97" t="s">
        <v>114</v>
      </c>
      <c r="C97" s="35" t="s">
        <v>986</v>
      </c>
      <c r="D97" s="30">
        <v>0</v>
      </c>
    </row>
    <row r="98" spans="1:4" x14ac:dyDescent="0.25">
      <c r="A98" t="s">
        <v>2268</v>
      </c>
      <c r="B98" t="s">
        <v>17</v>
      </c>
      <c r="C98" s="35" t="s">
        <v>2269</v>
      </c>
      <c r="D98" s="30">
        <v>0</v>
      </c>
    </row>
    <row r="99" spans="1:4" x14ac:dyDescent="0.25">
      <c r="A99" t="s">
        <v>2271</v>
      </c>
      <c r="B99" t="s">
        <v>17</v>
      </c>
      <c r="C99" s="35" t="s">
        <v>2272</v>
      </c>
      <c r="D99" s="30">
        <v>0</v>
      </c>
    </row>
    <row r="100" spans="1:4" x14ac:dyDescent="0.25">
      <c r="A100" t="s">
        <v>2286</v>
      </c>
      <c r="B100" t="s">
        <v>17</v>
      </c>
      <c r="C100" s="35" t="s">
        <v>2287</v>
      </c>
      <c r="D100" s="30">
        <v>0</v>
      </c>
    </row>
    <row r="101" spans="1:4" x14ac:dyDescent="0.25">
      <c r="A101" t="s">
        <v>1050</v>
      </c>
      <c r="B101" t="s">
        <v>1014</v>
      </c>
      <c r="C101" s="35" t="s">
        <v>1051</v>
      </c>
      <c r="D101" s="30">
        <v>0</v>
      </c>
    </row>
    <row r="102" spans="1:4" x14ac:dyDescent="0.25">
      <c r="A102" t="s">
        <v>1013</v>
      </c>
      <c r="B102" t="s">
        <v>1014</v>
      </c>
      <c r="C102" s="35" t="s">
        <v>1015</v>
      </c>
      <c r="D102" s="30">
        <v>0</v>
      </c>
    </row>
    <row r="103" spans="1:4" x14ac:dyDescent="0.25">
      <c r="A103" t="s">
        <v>1009</v>
      </c>
      <c r="B103" t="s">
        <v>17</v>
      </c>
      <c r="C103" s="35" t="s">
        <v>1010</v>
      </c>
      <c r="D103" s="30">
        <v>0</v>
      </c>
    </row>
    <row r="104" spans="1:4" x14ac:dyDescent="0.25">
      <c r="A104" t="s">
        <v>1768</v>
      </c>
      <c r="B104" t="s">
        <v>17</v>
      </c>
      <c r="C104" s="35" t="s">
        <v>1769</v>
      </c>
      <c r="D104" s="30">
        <v>0</v>
      </c>
    </row>
    <row r="105" spans="1:4" x14ac:dyDescent="0.25">
      <c r="A105" t="s">
        <v>1777</v>
      </c>
      <c r="B105" t="s">
        <v>17</v>
      </c>
      <c r="C105" s="35" t="s">
        <v>1778</v>
      </c>
      <c r="D105" s="30">
        <v>0</v>
      </c>
    </row>
    <row r="106" spans="1:4" x14ac:dyDescent="0.25">
      <c r="A106" t="s">
        <v>1784</v>
      </c>
      <c r="B106" t="s">
        <v>17</v>
      </c>
      <c r="C106" s="35" t="s">
        <v>1785</v>
      </c>
      <c r="D106" s="30">
        <v>0</v>
      </c>
    </row>
    <row r="107" spans="1:4" x14ac:dyDescent="0.25">
      <c r="A107" t="s">
        <v>1793</v>
      </c>
      <c r="B107" t="s">
        <v>17</v>
      </c>
      <c r="C107" s="35" t="s">
        <v>1794</v>
      </c>
      <c r="D107" s="30">
        <v>0</v>
      </c>
    </row>
    <row r="108" spans="1:4" x14ac:dyDescent="0.25">
      <c r="A108" t="s">
        <v>1213</v>
      </c>
      <c r="B108" t="s">
        <v>17</v>
      </c>
      <c r="C108" s="35" t="s">
        <v>1214</v>
      </c>
      <c r="D108" s="30">
        <v>0</v>
      </c>
    </row>
    <row r="109" spans="1:4" x14ac:dyDescent="0.25">
      <c r="A109" t="s">
        <v>1826</v>
      </c>
      <c r="B109" t="s">
        <v>17</v>
      </c>
      <c r="C109" s="35" t="s">
        <v>1827</v>
      </c>
      <c r="D109" s="30">
        <v>0</v>
      </c>
    </row>
    <row r="110" spans="1:4" x14ac:dyDescent="0.25">
      <c r="A110" t="s">
        <v>1221</v>
      </c>
      <c r="B110" t="s">
        <v>17</v>
      </c>
      <c r="C110" s="35" t="s">
        <v>1222</v>
      </c>
      <c r="D110" s="30">
        <v>0</v>
      </c>
    </row>
    <row r="111" spans="1:4" x14ac:dyDescent="0.25">
      <c r="A111" t="s">
        <v>2329</v>
      </c>
      <c r="B111" t="s">
        <v>17</v>
      </c>
      <c r="C111" s="35" t="s">
        <v>2330</v>
      </c>
      <c r="D111" s="30">
        <v>0</v>
      </c>
    </row>
    <row r="112" spans="1:4" x14ac:dyDescent="0.25">
      <c r="A112" t="s">
        <v>2234</v>
      </c>
      <c r="B112" t="s">
        <v>1014</v>
      </c>
      <c r="C112" s="35" t="s">
        <v>1051</v>
      </c>
      <c r="D112" s="30">
        <v>0</v>
      </c>
    </row>
    <row r="113" spans="1:4" x14ac:dyDescent="0.25">
      <c r="A113" t="s">
        <v>987</v>
      </c>
      <c r="B113" t="s">
        <v>114</v>
      </c>
      <c r="C113" s="35" t="s">
        <v>988</v>
      </c>
      <c r="D113" s="30">
        <v>0</v>
      </c>
    </row>
    <row r="114" spans="1:4" ht="30" x14ac:dyDescent="0.25">
      <c r="A114" t="s">
        <v>1064</v>
      </c>
      <c r="B114" t="s">
        <v>38</v>
      </c>
      <c r="C114" s="35" t="s">
        <v>1065</v>
      </c>
      <c r="D114" s="30">
        <v>0</v>
      </c>
    </row>
    <row r="115" spans="1:4" ht="30" x14ac:dyDescent="0.25">
      <c r="A115" t="s">
        <v>1062</v>
      </c>
      <c r="B115" t="s">
        <v>38</v>
      </c>
      <c r="C115" s="35" t="s">
        <v>1063</v>
      </c>
      <c r="D115" s="30">
        <v>0</v>
      </c>
    </row>
    <row r="116" spans="1:4" x14ac:dyDescent="0.25">
      <c r="A116" t="s">
        <v>1068</v>
      </c>
      <c r="B116" t="s">
        <v>38</v>
      </c>
      <c r="C116" s="35" t="s">
        <v>1069</v>
      </c>
      <c r="D116" s="30">
        <v>0</v>
      </c>
    </row>
    <row r="117" spans="1:4" ht="30" x14ac:dyDescent="0.25">
      <c r="A117" t="s">
        <v>1052</v>
      </c>
      <c r="B117" t="s">
        <v>38</v>
      </c>
      <c r="C117" s="35" t="s">
        <v>1053</v>
      </c>
      <c r="D117" s="30">
        <v>0</v>
      </c>
    </row>
    <row r="118" spans="1:4" ht="30" x14ac:dyDescent="0.25">
      <c r="A118" t="s">
        <v>2230</v>
      </c>
      <c r="B118" t="s">
        <v>38</v>
      </c>
      <c r="C118" s="35" t="s">
        <v>2231</v>
      </c>
      <c r="D118" s="30">
        <v>0</v>
      </c>
    </row>
    <row r="119" spans="1:4" x14ac:dyDescent="0.25">
      <c r="A119" t="s">
        <v>1503</v>
      </c>
      <c r="B119" t="s">
        <v>38</v>
      </c>
      <c r="C119" s="35" t="s">
        <v>1504</v>
      </c>
      <c r="D119" s="30">
        <v>0</v>
      </c>
    </row>
    <row r="120" spans="1:4" x14ac:dyDescent="0.25">
      <c r="A120" t="s">
        <v>1403</v>
      </c>
      <c r="B120" t="s">
        <v>38</v>
      </c>
      <c r="C120" s="35" t="s">
        <v>1404</v>
      </c>
      <c r="D120" s="30">
        <v>0</v>
      </c>
    </row>
    <row r="121" spans="1:4" x14ac:dyDescent="0.25">
      <c r="A121" t="s">
        <v>1060</v>
      </c>
      <c r="B121" t="s">
        <v>38</v>
      </c>
      <c r="C121" s="35" t="s">
        <v>1061</v>
      </c>
      <c r="D121" s="30">
        <v>0</v>
      </c>
    </row>
    <row r="122" spans="1:4" ht="135" x14ac:dyDescent="0.25">
      <c r="A122" t="s">
        <v>1406</v>
      </c>
      <c r="B122" t="s">
        <v>17</v>
      </c>
      <c r="C122" s="35" t="s">
        <v>1407</v>
      </c>
      <c r="D122" s="30">
        <v>0</v>
      </c>
    </row>
    <row r="123" spans="1:4" ht="105" x14ac:dyDescent="0.25">
      <c r="A123" t="s">
        <v>1409</v>
      </c>
      <c r="B123" t="s">
        <v>17</v>
      </c>
      <c r="C123" s="35" t="s">
        <v>1410</v>
      </c>
      <c r="D123" s="30">
        <v>0</v>
      </c>
    </row>
    <row r="124" spans="1:4" ht="30" x14ac:dyDescent="0.25">
      <c r="A124" t="s">
        <v>1427</v>
      </c>
      <c r="B124" t="s">
        <v>38</v>
      </c>
      <c r="C124" s="35" t="s">
        <v>1428</v>
      </c>
      <c r="D124" s="30">
        <v>0</v>
      </c>
    </row>
    <row r="125" spans="1:4" x14ac:dyDescent="0.25">
      <c r="A125" t="s">
        <v>1480</v>
      </c>
      <c r="B125" t="s">
        <v>38</v>
      </c>
      <c r="C125" s="35" t="s">
        <v>1481</v>
      </c>
      <c r="D125" s="30">
        <v>0</v>
      </c>
    </row>
    <row r="126" spans="1:4" ht="30" x14ac:dyDescent="0.25">
      <c r="A126" t="s">
        <v>1484</v>
      </c>
      <c r="B126" t="s">
        <v>38</v>
      </c>
      <c r="C126" s="35" t="s">
        <v>1485</v>
      </c>
      <c r="D126" s="30">
        <v>0</v>
      </c>
    </row>
    <row r="127" spans="1:4" ht="45" x14ac:dyDescent="0.25">
      <c r="A127" t="s">
        <v>1387</v>
      </c>
      <c r="B127" t="s">
        <v>114</v>
      </c>
      <c r="C127" s="35" t="s">
        <v>1388</v>
      </c>
      <c r="D127" s="30">
        <v>0</v>
      </c>
    </row>
    <row r="128" spans="1:4" ht="60" x14ac:dyDescent="0.25">
      <c r="A128" t="s">
        <v>996</v>
      </c>
      <c r="B128" t="s">
        <v>114</v>
      </c>
      <c r="C128" s="35" t="s">
        <v>997</v>
      </c>
      <c r="D128" s="30">
        <v>0</v>
      </c>
    </row>
    <row r="129" spans="1:4" ht="30" x14ac:dyDescent="0.25">
      <c r="A129" t="s">
        <v>1652</v>
      </c>
      <c r="B129" t="s">
        <v>17</v>
      </c>
      <c r="C129" s="35" t="s">
        <v>1653</v>
      </c>
      <c r="D129" s="30">
        <v>0</v>
      </c>
    </row>
    <row r="130" spans="1:4" ht="150" x14ac:dyDescent="0.25">
      <c r="A130" t="s">
        <v>1396</v>
      </c>
      <c r="B130" t="s">
        <v>17</v>
      </c>
      <c r="C130" s="35" t="s">
        <v>1397</v>
      </c>
      <c r="D130" s="30">
        <v>0</v>
      </c>
    </row>
    <row r="131" spans="1:4" ht="30" x14ac:dyDescent="0.25">
      <c r="A131" t="s">
        <v>1018</v>
      </c>
      <c r="B131" t="s">
        <v>80</v>
      </c>
      <c r="C131" s="35" t="s">
        <v>1019</v>
      </c>
      <c r="D131" s="30">
        <v>0</v>
      </c>
    </row>
    <row r="132" spans="1:4" ht="30" x14ac:dyDescent="0.25">
      <c r="A132" t="s">
        <v>1024</v>
      </c>
      <c r="B132" t="s">
        <v>80</v>
      </c>
      <c r="C132" s="35" t="s">
        <v>1025</v>
      </c>
      <c r="D132" s="30">
        <v>0</v>
      </c>
    </row>
    <row r="133" spans="1:4" ht="30" x14ac:dyDescent="0.25">
      <c r="A133" t="s">
        <v>1011</v>
      </c>
      <c r="B133" t="s">
        <v>80</v>
      </c>
      <c r="C133" s="35" t="s">
        <v>1012</v>
      </c>
      <c r="D133" s="30">
        <v>0</v>
      </c>
    </row>
    <row r="134" spans="1:4" ht="30" x14ac:dyDescent="0.25">
      <c r="A134" t="s">
        <v>1022</v>
      </c>
      <c r="B134" t="s">
        <v>80</v>
      </c>
      <c r="C134" s="35" t="s">
        <v>1023</v>
      </c>
      <c r="D134" s="30">
        <v>0</v>
      </c>
    </row>
    <row r="135" spans="1:4" ht="30" x14ac:dyDescent="0.25">
      <c r="A135" t="s">
        <v>1030</v>
      </c>
      <c r="B135" t="s">
        <v>80</v>
      </c>
      <c r="C135" s="35" t="s">
        <v>1031</v>
      </c>
      <c r="D135" s="30">
        <v>0</v>
      </c>
    </row>
    <row r="136" spans="1:4" ht="30" x14ac:dyDescent="0.25">
      <c r="A136" t="s">
        <v>1028</v>
      </c>
      <c r="B136" t="s">
        <v>80</v>
      </c>
      <c r="C136" s="35" t="s">
        <v>1029</v>
      </c>
      <c r="D136" s="30">
        <v>0</v>
      </c>
    </row>
    <row r="137" spans="1:4" ht="30" x14ac:dyDescent="0.25">
      <c r="A137" t="s">
        <v>1016</v>
      </c>
      <c r="B137" t="s">
        <v>80</v>
      </c>
      <c r="C137" s="35" t="s">
        <v>1017</v>
      </c>
      <c r="D137" s="30">
        <v>0</v>
      </c>
    </row>
    <row r="138" spans="1:4" ht="75" x14ac:dyDescent="0.25">
      <c r="A138" t="s">
        <v>1412</v>
      </c>
      <c r="B138" t="s">
        <v>80</v>
      </c>
      <c r="C138" s="35" t="s">
        <v>1413</v>
      </c>
      <c r="D138" s="30">
        <v>0</v>
      </c>
    </row>
    <row r="139" spans="1:4" ht="60" x14ac:dyDescent="0.25">
      <c r="A139" t="s">
        <v>1415</v>
      </c>
      <c r="B139" t="s">
        <v>17</v>
      </c>
      <c r="C139" s="35" t="s">
        <v>1416</v>
      </c>
      <c r="D139" s="30">
        <v>0</v>
      </c>
    </row>
    <row r="140" spans="1:4" ht="45" x14ac:dyDescent="0.25">
      <c r="A140" t="s">
        <v>1418</v>
      </c>
      <c r="B140" t="s">
        <v>38</v>
      </c>
      <c r="C140" s="35" t="s">
        <v>1419</v>
      </c>
      <c r="D140" s="30">
        <v>0</v>
      </c>
    </row>
    <row r="141" spans="1:4" ht="45" x14ac:dyDescent="0.25">
      <c r="A141" t="s">
        <v>1034</v>
      </c>
      <c r="B141" t="s">
        <v>38</v>
      </c>
      <c r="C141" s="35" t="s">
        <v>1035</v>
      </c>
      <c r="D141" s="30">
        <v>0</v>
      </c>
    </row>
    <row r="142" spans="1:4" ht="45" x14ac:dyDescent="0.25">
      <c r="A142" t="s">
        <v>1040</v>
      </c>
      <c r="B142" t="s">
        <v>38</v>
      </c>
      <c r="C142" s="35" t="s">
        <v>1041</v>
      </c>
      <c r="D142" s="30">
        <v>0</v>
      </c>
    </row>
    <row r="143" spans="1:4" ht="45" x14ac:dyDescent="0.25">
      <c r="A143" t="s">
        <v>1044</v>
      </c>
      <c r="B143" t="s">
        <v>38</v>
      </c>
      <c r="C143" s="35" t="s">
        <v>1045</v>
      </c>
      <c r="D143" s="30">
        <v>0</v>
      </c>
    </row>
    <row r="144" spans="1:4" ht="30" x14ac:dyDescent="0.25">
      <c r="A144" t="s">
        <v>1422</v>
      </c>
      <c r="B144" t="s">
        <v>80</v>
      </c>
      <c r="C144" s="35" t="s">
        <v>1423</v>
      </c>
      <c r="D144" s="30">
        <v>0</v>
      </c>
    </row>
    <row r="145" spans="1:4" ht="30" x14ac:dyDescent="0.25">
      <c r="A145" t="s">
        <v>1424</v>
      </c>
      <c r="B145" t="s">
        <v>38</v>
      </c>
      <c r="C145" s="35" t="s">
        <v>1425</v>
      </c>
      <c r="D145" s="30">
        <v>0</v>
      </c>
    </row>
    <row r="146" spans="1:4" x14ac:dyDescent="0.25">
      <c r="A146" t="s">
        <v>2236</v>
      </c>
      <c r="B146" t="s">
        <v>80</v>
      </c>
      <c r="C146" s="35" t="s">
        <v>1057</v>
      </c>
      <c r="D146" s="30">
        <v>0</v>
      </c>
    </row>
    <row r="147" spans="1:4" ht="30" x14ac:dyDescent="0.25">
      <c r="A147" t="s">
        <v>1980</v>
      </c>
      <c r="B147" t="s">
        <v>999</v>
      </c>
      <c r="C147" s="35" t="s">
        <v>1981</v>
      </c>
      <c r="D147" s="30">
        <v>0</v>
      </c>
    </row>
    <row r="148" spans="1:4" ht="30" x14ac:dyDescent="0.25">
      <c r="A148" t="s">
        <v>1475</v>
      </c>
      <c r="B148" t="s">
        <v>999</v>
      </c>
      <c r="C148" s="35" t="s">
        <v>1476</v>
      </c>
      <c r="D148" s="30">
        <v>0</v>
      </c>
    </row>
    <row r="149" spans="1:4" x14ac:dyDescent="0.25">
      <c r="A149" t="s">
        <v>1054</v>
      </c>
      <c r="B149" t="s">
        <v>114</v>
      </c>
      <c r="C149" s="35" t="s">
        <v>1055</v>
      </c>
      <c r="D149" s="30">
        <v>0</v>
      </c>
    </row>
    <row r="150" spans="1:4" x14ac:dyDescent="0.25">
      <c r="A150" t="s">
        <v>2237</v>
      </c>
      <c r="B150" t="s">
        <v>114</v>
      </c>
      <c r="C150" s="35" t="s">
        <v>1055</v>
      </c>
      <c r="D150" s="30">
        <v>0</v>
      </c>
    </row>
    <row r="151" spans="1:4" x14ac:dyDescent="0.25">
      <c r="A151" t="s">
        <v>1056</v>
      </c>
      <c r="B151" t="s">
        <v>80</v>
      </c>
      <c r="C151" s="35" t="s">
        <v>1057</v>
      </c>
      <c r="D151" s="30">
        <v>0</v>
      </c>
    </row>
    <row r="152" spans="1:4" ht="30" x14ac:dyDescent="0.25">
      <c r="A152" t="s">
        <v>1429</v>
      </c>
      <c r="B152" t="s">
        <v>80</v>
      </c>
      <c r="C152" s="35" t="s">
        <v>1430</v>
      </c>
      <c r="D152" s="30">
        <v>0</v>
      </c>
    </row>
    <row r="153" spans="1:4" x14ac:dyDescent="0.25">
      <c r="A153" t="s">
        <v>1438</v>
      </c>
      <c r="B153" t="s">
        <v>38</v>
      </c>
      <c r="C153" s="35" t="s">
        <v>1439</v>
      </c>
      <c r="D153" s="30">
        <v>0</v>
      </c>
    </row>
    <row r="154" spans="1:4" x14ac:dyDescent="0.25">
      <c r="A154" t="s">
        <v>1440</v>
      </c>
      <c r="B154" t="s">
        <v>80</v>
      </c>
      <c r="C154" s="35" t="s">
        <v>1441</v>
      </c>
      <c r="D154" s="30">
        <v>0</v>
      </c>
    </row>
    <row r="155" spans="1:4" ht="30" x14ac:dyDescent="0.25">
      <c r="A155" t="s">
        <v>1443</v>
      </c>
      <c r="B155" t="s">
        <v>38</v>
      </c>
      <c r="C155" s="35" t="s">
        <v>1444</v>
      </c>
      <c r="D155" s="30">
        <v>0</v>
      </c>
    </row>
    <row r="156" spans="1:4" ht="60" x14ac:dyDescent="0.25">
      <c r="A156" t="s">
        <v>2232</v>
      </c>
      <c r="B156" t="s">
        <v>38</v>
      </c>
      <c r="C156" s="35" t="s">
        <v>2233</v>
      </c>
      <c r="D156" s="30">
        <v>0</v>
      </c>
    </row>
    <row r="157" spans="1:4" ht="30" x14ac:dyDescent="0.25">
      <c r="A157" t="s">
        <v>1445</v>
      </c>
      <c r="B157" t="s">
        <v>38</v>
      </c>
      <c r="C157" s="35" t="s">
        <v>1446</v>
      </c>
      <c r="D157" s="30">
        <v>0</v>
      </c>
    </row>
    <row r="158" spans="1:4" ht="30" x14ac:dyDescent="0.25">
      <c r="A158" t="s">
        <v>1448</v>
      </c>
      <c r="B158" t="s">
        <v>38</v>
      </c>
      <c r="C158" s="35" t="s">
        <v>1449</v>
      </c>
      <c r="D158" s="30">
        <v>0</v>
      </c>
    </row>
    <row r="159" spans="1:4" ht="90" x14ac:dyDescent="0.25">
      <c r="A159" t="s">
        <v>1436</v>
      </c>
      <c r="B159" t="s">
        <v>38</v>
      </c>
      <c r="C159" s="35" t="s">
        <v>1437</v>
      </c>
      <c r="D159" s="30">
        <v>0</v>
      </c>
    </row>
    <row r="160" spans="1:4" ht="45" x14ac:dyDescent="0.25">
      <c r="A160" t="s">
        <v>2239</v>
      </c>
      <c r="B160" t="s">
        <v>17</v>
      </c>
      <c r="C160" s="35" t="s">
        <v>2240</v>
      </c>
      <c r="D160" s="30">
        <v>0</v>
      </c>
    </row>
    <row r="161" spans="1:4" ht="30" x14ac:dyDescent="0.25">
      <c r="A161" t="s">
        <v>1454</v>
      </c>
      <c r="B161" t="s">
        <v>38</v>
      </c>
      <c r="C161" s="35" t="s">
        <v>1455</v>
      </c>
      <c r="D161" s="30">
        <v>0</v>
      </c>
    </row>
    <row r="162" spans="1:4" ht="30" x14ac:dyDescent="0.25">
      <c r="A162" t="s">
        <v>1452</v>
      </c>
      <c r="B162" t="s">
        <v>38</v>
      </c>
      <c r="C162" s="35" t="s">
        <v>1453</v>
      </c>
      <c r="D162" s="30">
        <v>0</v>
      </c>
    </row>
    <row r="163" spans="1:4" ht="330" x14ac:dyDescent="0.25">
      <c r="A163" t="s">
        <v>1271</v>
      </c>
      <c r="B163" t="s">
        <v>38</v>
      </c>
      <c r="C163" s="35" t="s">
        <v>1272</v>
      </c>
      <c r="D163" s="30">
        <v>0</v>
      </c>
    </row>
    <row r="164" spans="1:4" x14ac:dyDescent="0.25">
      <c r="A164" t="s">
        <v>2248</v>
      </c>
      <c r="B164" t="s">
        <v>114</v>
      </c>
      <c r="C164" s="35" t="s">
        <v>2249</v>
      </c>
      <c r="D164" s="30">
        <v>0</v>
      </c>
    </row>
    <row r="165" spans="1:4" ht="75" x14ac:dyDescent="0.25">
      <c r="A165" t="s">
        <v>2244</v>
      </c>
      <c r="B165" t="s">
        <v>114</v>
      </c>
      <c r="C165" s="35" t="s">
        <v>2245</v>
      </c>
      <c r="D165" s="30">
        <v>0</v>
      </c>
    </row>
    <row r="166" spans="1:4" x14ac:dyDescent="0.25">
      <c r="A166" t="s">
        <v>1470</v>
      </c>
      <c r="B166" t="s">
        <v>114</v>
      </c>
      <c r="C166" s="35" t="s">
        <v>1471</v>
      </c>
      <c r="D166" s="30">
        <v>0</v>
      </c>
    </row>
    <row r="167" spans="1:4" x14ac:dyDescent="0.25">
      <c r="A167" t="s">
        <v>1465</v>
      </c>
      <c r="B167" t="s">
        <v>114</v>
      </c>
      <c r="C167" s="35" t="s">
        <v>1466</v>
      </c>
      <c r="D167" s="30">
        <v>0</v>
      </c>
    </row>
    <row r="168" spans="1:4" ht="45" x14ac:dyDescent="0.25">
      <c r="A168" t="s">
        <v>1462</v>
      </c>
      <c r="B168" t="s">
        <v>114</v>
      </c>
      <c r="C168" s="35" t="s">
        <v>1463</v>
      </c>
      <c r="D168" s="30">
        <v>0</v>
      </c>
    </row>
    <row r="169" spans="1:4" x14ac:dyDescent="0.25">
      <c r="A169" t="s">
        <v>2213</v>
      </c>
      <c r="B169" t="s">
        <v>114</v>
      </c>
      <c r="C169" s="35" t="s">
        <v>2214</v>
      </c>
      <c r="D169" s="30">
        <v>0</v>
      </c>
    </row>
    <row r="170" spans="1:4" ht="30" x14ac:dyDescent="0.25">
      <c r="A170" t="s">
        <v>1473</v>
      </c>
      <c r="B170" t="s">
        <v>80</v>
      </c>
      <c r="C170" s="35" t="s">
        <v>1474</v>
      </c>
      <c r="D170" s="30">
        <v>0</v>
      </c>
    </row>
    <row r="171" spans="1:4" x14ac:dyDescent="0.25">
      <c r="A171" t="s">
        <v>2247</v>
      </c>
      <c r="B171" t="s">
        <v>114</v>
      </c>
      <c r="C171" s="35" t="s">
        <v>1469</v>
      </c>
      <c r="D171" s="30">
        <v>0</v>
      </c>
    </row>
    <row r="172" spans="1:4" x14ac:dyDescent="0.25">
      <c r="A172" t="s">
        <v>1468</v>
      </c>
      <c r="B172" t="s">
        <v>114</v>
      </c>
      <c r="C172" s="35" t="s">
        <v>1469</v>
      </c>
      <c r="D172" s="30">
        <v>0</v>
      </c>
    </row>
    <row r="173" spans="1:4" x14ac:dyDescent="0.25">
      <c r="A173" t="s">
        <v>2210</v>
      </c>
      <c r="B173" t="s">
        <v>114</v>
      </c>
      <c r="C173" s="35" t="s">
        <v>2211</v>
      </c>
      <c r="D173" s="30">
        <v>0</v>
      </c>
    </row>
    <row r="174" spans="1:4" x14ac:dyDescent="0.25">
      <c r="A174" t="s">
        <v>1433</v>
      </c>
      <c r="B174" t="s">
        <v>114</v>
      </c>
      <c r="C174" s="35" t="s">
        <v>1434</v>
      </c>
      <c r="D174" s="30">
        <v>0</v>
      </c>
    </row>
    <row r="175" spans="1:4" ht="75" x14ac:dyDescent="0.25">
      <c r="A175" t="s">
        <v>1506</v>
      </c>
      <c r="B175" t="s">
        <v>80</v>
      </c>
      <c r="C175" s="35" t="s">
        <v>1507</v>
      </c>
      <c r="D175" s="30">
        <v>0</v>
      </c>
    </row>
    <row r="176" spans="1:4" ht="30" x14ac:dyDescent="0.25">
      <c r="A176" t="s">
        <v>1509</v>
      </c>
      <c r="B176" t="s">
        <v>80</v>
      </c>
      <c r="C176" s="35" t="s">
        <v>1510</v>
      </c>
      <c r="D176" s="30">
        <v>0</v>
      </c>
    </row>
    <row r="177" spans="1:4" x14ac:dyDescent="0.25">
      <c r="A177" t="s">
        <v>1512</v>
      </c>
      <c r="B177" t="s">
        <v>80</v>
      </c>
      <c r="C177" s="35" t="s">
        <v>1513</v>
      </c>
      <c r="D177" s="30">
        <v>0</v>
      </c>
    </row>
    <row r="178" spans="1:4" x14ac:dyDescent="0.25">
      <c r="A178" t="s">
        <v>1082</v>
      </c>
      <c r="B178" t="s">
        <v>1083</v>
      </c>
      <c r="C178" s="35" t="s">
        <v>1084</v>
      </c>
      <c r="D178" s="30">
        <v>0</v>
      </c>
    </row>
    <row r="179" spans="1:4" ht="30" x14ac:dyDescent="0.25">
      <c r="A179" t="s">
        <v>1080</v>
      </c>
      <c r="B179" t="s">
        <v>1075</v>
      </c>
      <c r="C179" s="35" t="s">
        <v>1081</v>
      </c>
      <c r="D179" s="30">
        <v>0</v>
      </c>
    </row>
    <row r="180" spans="1:4" x14ac:dyDescent="0.25">
      <c r="A180" t="s">
        <v>1519</v>
      </c>
      <c r="B180" t="s">
        <v>17</v>
      </c>
      <c r="C180" s="35" t="s">
        <v>1520</v>
      </c>
      <c r="D180" s="30">
        <v>0</v>
      </c>
    </row>
    <row r="181" spans="1:4" x14ac:dyDescent="0.25">
      <c r="A181" t="s">
        <v>1522</v>
      </c>
      <c r="B181" t="s">
        <v>17</v>
      </c>
      <c r="C181" s="35" t="s">
        <v>1523</v>
      </c>
      <c r="D181" s="30">
        <v>0</v>
      </c>
    </row>
    <row r="182" spans="1:4" x14ac:dyDescent="0.25">
      <c r="A182" t="s">
        <v>1528</v>
      </c>
      <c r="B182" t="s">
        <v>17</v>
      </c>
      <c r="C182" s="35" t="s">
        <v>1529</v>
      </c>
      <c r="D182" s="30">
        <v>0</v>
      </c>
    </row>
    <row r="183" spans="1:4" x14ac:dyDescent="0.25">
      <c r="A183" t="s">
        <v>1533</v>
      </c>
      <c r="B183" t="s">
        <v>17</v>
      </c>
      <c r="C183" s="35" t="s">
        <v>1534</v>
      </c>
      <c r="D183" s="30">
        <v>0</v>
      </c>
    </row>
    <row r="184" spans="1:4" x14ac:dyDescent="0.25">
      <c r="A184" t="s">
        <v>1538</v>
      </c>
      <c r="B184" t="s">
        <v>17</v>
      </c>
      <c r="C184" s="35" t="s">
        <v>1539</v>
      </c>
      <c r="D184" s="30">
        <v>0</v>
      </c>
    </row>
    <row r="185" spans="1:4" x14ac:dyDescent="0.25">
      <c r="A185" t="s">
        <v>1541</v>
      </c>
      <c r="B185" t="s">
        <v>17</v>
      </c>
      <c r="C185" s="35" t="s">
        <v>1542</v>
      </c>
      <c r="D185" s="30">
        <v>0</v>
      </c>
    </row>
    <row r="186" spans="1:4" x14ac:dyDescent="0.25">
      <c r="A186" t="s">
        <v>1544</v>
      </c>
      <c r="B186" t="s">
        <v>17</v>
      </c>
      <c r="C186" s="35" t="s">
        <v>1545</v>
      </c>
      <c r="D186" s="30">
        <v>0</v>
      </c>
    </row>
    <row r="187" spans="1:4" x14ac:dyDescent="0.25">
      <c r="A187" t="s">
        <v>1547</v>
      </c>
      <c r="B187" t="s">
        <v>17</v>
      </c>
      <c r="C187" s="35" t="s">
        <v>1548</v>
      </c>
      <c r="D187" s="30">
        <v>0</v>
      </c>
    </row>
    <row r="188" spans="1:4" x14ac:dyDescent="0.25">
      <c r="A188" t="s">
        <v>1525</v>
      </c>
      <c r="B188" t="s">
        <v>17</v>
      </c>
      <c r="C188" s="35" t="s">
        <v>1526</v>
      </c>
      <c r="D188" s="30">
        <v>0</v>
      </c>
    </row>
    <row r="189" spans="1:4" x14ac:dyDescent="0.25">
      <c r="A189" t="s">
        <v>1550</v>
      </c>
      <c r="B189" t="s">
        <v>17</v>
      </c>
      <c r="C189" s="35" t="s">
        <v>1551</v>
      </c>
      <c r="D189" s="30">
        <v>0</v>
      </c>
    </row>
    <row r="190" spans="1:4" x14ac:dyDescent="0.25">
      <c r="A190" t="s">
        <v>1554</v>
      </c>
      <c r="B190" t="s">
        <v>17</v>
      </c>
      <c r="C190" s="35" t="s">
        <v>1555</v>
      </c>
      <c r="D190" s="30">
        <v>0</v>
      </c>
    </row>
    <row r="191" spans="1:4" x14ac:dyDescent="0.25">
      <c r="A191" t="s">
        <v>1557</v>
      </c>
      <c r="B191" t="s">
        <v>17</v>
      </c>
      <c r="C191" s="35" t="s">
        <v>1558</v>
      </c>
      <c r="D191" s="30">
        <v>0</v>
      </c>
    </row>
    <row r="192" spans="1:4" ht="30" x14ac:dyDescent="0.25">
      <c r="A192" t="s">
        <v>1563</v>
      </c>
      <c r="B192" t="s">
        <v>38</v>
      </c>
      <c r="C192" s="35" t="s">
        <v>1564</v>
      </c>
      <c r="D192" s="30">
        <v>0</v>
      </c>
    </row>
    <row r="193" spans="1:4" ht="30" x14ac:dyDescent="0.25">
      <c r="A193" t="s">
        <v>1566</v>
      </c>
      <c r="B193" t="s">
        <v>38</v>
      </c>
      <c r="C193" s="35" t="s">
        <v>1567</v>
      </c>
      <c r="D193" s="30">
        <v>0</v>
      </c>
    </row>
    <row r="194" spans="1:4" ht="165" x14ac:dyDescent="0.25">
      <c r="A194" t="s">
        <v>1569</v>
      </c>
      <c r="B194" t="s">
        <v>38</v>
      </c>
      <c r="C194" s="35" t="s">
        <v>1570</v>
      </c>
      <c r="D194" s="30">
        <v>0</v>
      </c>
    </row>
    <row r="195" spans="1:4" ht="105" x14ac:dyDescent="0.25">
      <c r="A195" t="s">
        <v>1572</v>
      </c>
      <c r="B195" t="s">
        <v>38</v>
      </c>
      <c r="C195" s="35" t="s">
        <v>1573</v>
      </c>
      <c r="D195" s="30">
        <v>0</v>
      </c>
    </row>
    <row r="196" spans="1:4" ht="120" x14ac:dyDescent="0.25">
      <c r="A196" t="s">
        <v>1578</v>
      </c>
      <c r="B196" t="s">
        <v>17</v>
      </c>
      <c r="C196" s="35" t="s">
        <v>91</v>
      </c>
      <c r="D196" s="30">
        <v>0</v>
      </c>
    </row>
    <row r="197" spans="1:4" ht="30" x14ac:dyDescent="0.25">
      <c r="A197" t="s">
        <v>2254</v>
      </c>
      <c r="B197" t="s">
        <v>17</v>
      </c>
      <c r="C197" s="35" t="s">
        <v>2255</v>
      </c>
      <c r="D197" s="30">
        <v>0</v>
      </c>
    </row>
    <row r="198" spans="1:4" x14ac:dyDescent="0.25">
      <c r="A198" t="s">
        <v>1535</v>
      </c>
      <c r="B198" t="s">
        <v>17</v>
      </c>
      <c r="C198" s="35" t="s">
        <v>1536</v>
      </c>
      <c r="D198" s="30">
        <v>0</v>
      </c>
    </row>
    <row r="199" spans="1:4" ht="45" x14ac:dyDescent="0.25">
      <c r="A199" t="s">
        <v>1531</v>
      </c>
      <c r="B199" t="s">
        <v>17</v>
      </c>
      <c r="C199" s="35" t="s">
        <v>1532</v>
      </c>
      <c r="D199" s="30">
        <v>0</v>
      </c>
    </row>
    <row r="200" spans="1:4" ht="105" x14ac:dyDescent="0.25">
      <c r="A200" t="s">
        <v>1584</v>
      </c>
      <c r="B200" t="s">
        <v>80</v>
      </c>
      <c r="C200" s="35" t="s">
        <v>1585</v>
      </c>
      <c r="D200" s="30">
        <v>0</v>
      </c>
    </row>
    <row r="201" spans="1:4" ht="60" x14ac:dyDescent="0.25">
      <c r="A201" t="s">
        <v>1587</v>
      </c>
      <c r="B201" t="s">
        <v>80</v>
      </c>
      <c r="C201" s="35" t="s">
        <v>1588</v>
      </c>
      <c r="D201" s="30">
        <v>0</v>
      </c>
    </row>
    <row r="202" spans="1:4" ht="135" x14ac:dyDescent="0.25">
      <c r="A202" t="s">
        <v>1590</v>
      </c>
      <c r="B202" t="s">
        <v>80</v>
      </c>
      <c r="C202" s="35" t="s">
        <v>1591</v>
      </c>
      <c r="D202" s="30">
        <v>0</v>
      </c>
    </row>
    <row r="203" spans="1:4" ht="45" x14ac:dyDescent="0.25">
      <c r="A203" t="s">
        <v>1593</v>
      </c>
      <c r="B203" t="s">
        <v>80</v>
      </c>
      <c r="C203" s="35" t="s">
        <v>1594</v>
      </c>
      <c r="D203" s="30">
        <v>0</v>
      </c>
    </row>
    <row r="204" spans="1:4" ht="30" x14ac:dyDescent="0.25">
      <c r="A204" t="s">
        <v>1625</v>
      </c>
      <c r="B204" t="s">
        <v>80</v>
      </c>
      <c r="C204" s="35" t="s">
        <v>1626</v>
      </c>
      <c r="D204" s="30">
        <v>0</v>
      </c>
    </row>
    <row r="205" spans="1:4" ht="30" x14ac:dyDescent="0.25">
      <c r="A205" t="s">
        <v>1606</v>
      </c>
      <c r="B205" t="s">
        <v>80</v>
      </c>
      <c r="C205" s="35" t="s">
        <v>1607</v>
      </c>
      <c r="D205" s="30">
        <v>0</v>
      </c>
    </row>
    <row r="206" spans="1:4" ht="30" x14ac:dyDescent="0.25">
      <c r="A206" t="s">
        <v>1611</v>
      </c>
      <c r="B206" t="s">
        <v>80</v>
      </c>
      <c r="C206" s="35" t="s">
        <v>1612</v>
      </c>
      <c r="D206" s="30">
        <v>0</v>
      </c>
    </row>
    <row r="207" spans="1:4" ht="30" x14ac:dyDescent="0.25">
      <c r="A207" t="s">
        <v>1622</v>
      </c>
      <c r="B207" t="s">
        <v>80</v>
      </c>
      <c r="C207" s="35" t="s">
        <v>1623</v>
      </c>
      <c r="D207" s="30">
        <v>0</v>
      </c>
    </row>
    <row r="208" spans="1:4" ht="30" x14ac:dyDescent="0.25">
      <c r="A208" t="s">
        <v>1632</v>
      </c>
      <c r="B208" t="s">
        <v>80</v>
      </c>
      <c r="C208" s="35" t="s">
        <v>1633</v>
      </c>
      <c r="D208" s="30">
        <v>0</v>
      </c>
    </row>
    <row r="209" spans="1:4" ht="30" x14ac:dyDescent="0.25">
      <c r="A209" t="s">
        <v>1641</v>
      </c>
      <c r="B209" t="s">
        <v>80</v>
      </c>
      <c r="C209" s="35" t="s">
        <v>1642</v>
      </c>
      <c r="D209" s="30">
        <v>0</v>
      </c>
    </row>
    <row r="210" spans="1:4" ht="30" x14ac:dyDescent="0.25">
      <c r="A210" t="s">
        <v>1695</v>
      </c>
      <c r="B210" t="s">
        <v>80</v>
      </c>
      <c r="C210" s="35" t="s">
        <v>1696</v>
      </c>
      <c r="D210" s="30">
        <v>0</v>
      </c>
    </row>
    <row r="211" spans="1:4" ht="30" x14ac:dyDescent="0.25">
      <c r="A211" t="s">
        <v>1704</v>
      </c>
      <c r="B211" t="s">
        <v>80</v>
      </c>
      <c r="C211" s="35" t="s">
        <v>1705</v>
      </c>
      <c r="D211" s="30">
        <v>0</v>
      </c>
    </row>
    <row r="212" spans="1:4" x14ac:dyDescent="0.25">
      <c r="A212" t="s">
        <v>1627</v>
      </c>
      <c r="B212" t="s">
        <v>17</v>
      </c>
      <c r="C212" s="35" t="s">
        <v>1628</v>
      </c>
      <c r="D212" s="30">
        <v>0</v>
      </c>
    </row>
    <row r="213" spans="1:4" x14ac:dyDescent="0.25">
      <c r="A213" t="s">
        <v>1701</v>
      </c>
      <c r="B213" t="s">
        <v>17</v>
      </c>
      <c r="C213" s="35" t="s">
        <v>1702</v>
      </c>
      <c r="D213" s="30">
        <v>0</v>
      </c>
    </row>
    <row r="214" spans="1:4" x14ac:dyDescent="0.25">
      <c r="A214" t="s">
        <v>1636</v>
      </c>
      <c r="B214" t="s">
        <v>17</v>
      </c>
      <c r="C214" s="35" t="s">
        <v>1637</v>
      </c>
      <c r="D214" s="30">
        <v>0</v>
      </c>
    </row>
    <row r="215" spans="1:4" x14ac:dyDescent="0.25">
      <c r="A215" t="s">
        <v>1639</v>
      </c>
      <c r="B215" t="s">
        <v>17</v>
      </c>
      <c r="C215" s="35" t="s">
        <v>1640</v>
      </c>
      <c r="D215" s="30">
        <v>0</v>
      </c>
    </row>
    <row r="216" spans="1:4" ht="30" x14ac:dyDescent="0.25">
      <c r="A216" t="s">
        <v>1654</v>
      </c>
      <c r="B216" t="s">
        <v>17</v>
      </c>
      <c r="C216" s="35" t="s">
        <v>1655</v>
      </c>
      <c r="D216" s="30">
        <v>0</v>
      </c>
    </row>
    <row r="217" spans="1:4" ht="45" x14ac:dyDescent="0.25">
      <c r="A217" t="s">
        <v>1681</v>
      </c>
      <c r="B217" t="s">
        <v>80</v>
      </c>
      <c r="C217" s="35" t="s">
        <v>1682</v>
      </c>
      <c r="D217" s="30">
        <v>0</v>
      </c>
    </row>
    <row r="218" spans="1:4" ht="45" x14ac:dyDescent="0.25">
      <c r="A218" t="s">
        <v>1671</v>
      </c>
      <c r="B218" t="s">
        <v>80</v>
      </c>
      <c r="C218" s="35" t="s">
        <v>1672</v>
      </c>
      <c r="D218" s="30">
        <v>0</v>
      </c>
    </row>
    <row r="219" spans="1:4" ht="45" x14ac:dyDescent="0.25">
      <c r="A219" t="s">
        <v>1692</v>
      </c>
      <c r="B219" t="s">
        <v>80</v>
      </c>
      <c r="C219" s="35" t="s">
        <v>1693</v>
      </c>
      <c r="D219" s="30">
        <v>0</v>
      </c>
    </row>
    <row r="220" spans="1:4" x14ac:dyDescent="0.25">
      <c r="A220" t="s">
        <v>1608</v>
      </c>
      <c r="B220" t="s">
        <v>17</v>
      </c>
      <c r="C220" s="35" t="s">
        <v>1609</v>
      </c>
      <c r="D220" s="30">
        <v>0</v>
      </c>
    </row>
    <row r="221" spans="1:4" x14ac:dyDescent="0.25">
      <c r="A221" t="s">
        <v>1679</v>
      </c>
      <c r="B221" t="s">
        <v>17</v>
      </c>
      <c r="C221" s="35" t="s">
        <v>1680</v>
      </c>
      <c r="D221" s="30">
        <v>0</v>
      </c>
    </row>
    <row r="222" spans="1:4" x14ac:dyDescent="0.25">
      <c r="A222" t="s">
        <v>1613</v>
      </c>
      <c r="B222" t="s">
        <v>17</v>
      </c>
      <c r="C222" s="35" t="s">
        <v>1614</v>
      </c>
      <c r="D222" s="30">
        <v>0</v>
      </c>
    </row>
    <row r="223" spans="1:4" x14ac:dyDescent="0.25">
      <c r="A223" t="s">
        <v>1620</v>
      </c>
      <c r="B223" t="s">
        <v>17</v>
      </c>
      <c r="C223" s="35" t="s">
        <v>1621</v>
      </c>
      <c r="D223" s="30">
        <v>0</v>
      </c>
    </row>
    <row r="224" spans="1:4" x14ac:dyDescent="0.25">
      <c r="A224" t="s">
        <v>1630</v>
      </c>
      <c r="B224" t="s">
        <v>17</v>
      </c>
      <c r="C224" s="35" t="s">
        <v>1631</v>
      </c>
      <c r="D224" s="30">
        <v>0</v>
      </c>
    </row>
    <row r="225" spans="1:4" x14ac:dyDescent="0.25">
      <c r="A225" t="s">
        <v>1643</v>
      </c>
      <c r="B225" t="s">
        <v>17</v>
      </c>
      <c r="C225" s="35" t="s">
        <v>1644</v>
      </c>
      <c r="D225" s="30">
        <v>0</v>
      </c>
    </row>
    <row r="226" spans="1:4" x14ac:dyDescent="0.25">
      <c r="A226" t="s">
        <v>1697</v>
      </c>
      <c r="B226" t="s">
        <v>17</v>
      </c>
      <c r="C226" s="35" t="s">
        <v>1698</v>
      </c>
      <c r="D226" s="30">
        <v>0</v>
      </c>
    </row>
    <row r="227" spans="1:4" x14ac:dyDescent="0.25">
      <c r="A227" t="s">
        <v>1686</v>
      </c>
      <c r="B227" t="s">
        <v>17</v>
      </c>
      <c r="C227" s="35" t="s">
        <v>1687</v>
      </c>
      <c r="D227" s="30">
        <v>0</v>
      </c>
    </row>
    <row r="228" spans="1:4" x14ac:dyDescent="0.25">
      <c r="A228" t="s">
        <v>1673</v>
      </c>
      <c r="B228" t="s">
        <v>17</v>
      </c>
      <c r="C228" s="35" t="s">
        <v>1674</v>
      </c>
      <c r="D228" s="30">
        <v>0</v>
      </c>
    </row>
    <row r="229" spans="1:4" x14ac:dyDescent="0.25">
      <c r="A229" t="s">
        <v>1667</v>
      </c>
      <c r="B229" t="s">
        <v>17</v>
      </c>
      <c r="C229" s="35" t="s">
        <v>1668</v>
      </c>
      <c r="D229" s="30">
        <v>0</v>
      </c>
    </row>
    <row r="230" spans="1:4" x14ac:dyDescent="0.25">
      <c r="A230" t="s">
        <v>1604</v>
      </c>
      <c r="B230" t="s">
        <v>17</v>
      </c>
      <c r="C230" s="35" t="s">
        <v>1605</v>
      </c>
      <c r="D230" s="30">
        <v>0</v>
      </c>
    </row>
    <row r="231" spans="1:4" x14ac:dyDescent="0.25">
      <c r="A231" t="s">
        <v>1677</v>
      </c>
      <c r="B231" t="s">
        <v>17</v>
      </c>
      <c r="C231" s="35" t="s">
        <v>1678</v>
      </c>
      <c r="D231" s="30">
        <v>0</v>
      </c>
    </row>
    <row r="232" spans="1:4" x14ac:dyDescent="0.25">
      <c r="A232" t="s">
        <v>1615</v>
      </c>
      <c r="B232" t="s">
        <v>17</v>
      </c>
      <c r="C232" s="35" t="s">
        <v>1616</v>
      </c>
      <c r="D232" s="30">
        <v>0</v>
      </c>
    </row>
    <row r="233" spans="1:4" x14ac:dyDescent="0.25">
      <c r="A233" t="s">
        <v>1618</v>
      </c>
      <c r="B233" t="s">
        <v>17</v>
      </c>
      <c r="C233" s="35" t="s">
        <v>1619</v>
      </c>
      <c r="D233" s="30">
        <v>0</v>
      </c>
    </row>
    <row r="234" spans="1:4" x14ac:dyDescent="0.25">
      <c r="A234" t="s">
        <v>1634</v>
      </c>
      <c r="B234" t="s">
        <v>17</v>
      </c>
      <c r="C234" s="35" t="s">
        <v>1635</v>
      </c>
      <c r="D234" s="30">
        <v>0</v>
      </c>
    </row>
    <row r="235" spans="1:4" x14ac:dyDescent="0.25">
      <c r="A235" t="s">
        <v>1645</v>
      </c>
      <c r="B235" t="s">
        <v>17</v>
      </c>
      <c r="C235" s="35" t="s">
        <v>1646</v>
      </c>
      <c r="D235" s="30">
        <v>0</v>
      </c>
    </row>
    <row r="236" spans="1:4" x14ac:dyDescent="0.25">
      <c r="A236" t="s">
        <v>1699</v>
      </c>
      <c r="B236" t="s">
        <v>17</v>
      </c>
      <c r="C236" s="35" t="s">
        <v>1700</v>
      </c>
      <c r="D236" s="30">
        <v>0</v>
      </c>
    </row>
    <row r="237" spans="1:4" x14ac:dyDescent="0.25">
      <c r="A237" t="s">
        <v>1688</v>
      </c>
      <c r="B237" t="s">
        <v>17</v>
      </c>
      <c r="C237" s="35" t="s">
        <v>1689</v>
      </c>
      <c r="D237" s="30">
        <v>0</v>
      </c>
    </row>
    <row r="238" spans="1:4" x14ac:dyDescent="0.25">
      <c r="A238" t="s">
        <v>1711</v>
      </c>
      <c r="B238" t="s">
        <v>1083</v>
      </c>
      <c r="C238" s="35" t="s">
        <v>1712</v>
      </c>
      <c r="D238" s="30">
        <v>0</v>
      </c>
    </row>
    <row r="239" spans="1:4" x14ac:dyDescent="0.25">
      <c r="A239" t="s">
        <v>1972</v>
      </c>
      <c r="B239" t="s">
        <v>17</v>
      </c>
      <c r="C239" s="35" t="s">
        <v>1973</v>
      </c>
      <c r="D239" s="30">
        <v>0</v>
      </c>
    </row>
    <row r="240" spans="1:4" x14ac:dyDescent="0.25">
      <c r="A240" t="s">
        <v>1713</v>
      </c>
      <c r="B240" t="s">
        <v>17</v>
      </c>
      <c r="C240" s="35" t="s">
        <v>1714</v>
      </c>
      <c r="D240" s="30">
        <v>0</v>
      </c>
    </row>
    <row r="241" spans="1:4" ht="45" x14ac:dyDescent="0.25">
      <c r="A241" t="s">
        <v>1709</v>
      </c>
      <c r="B241" t="s">
        <v>1083</v>
      </c>
      <c r="C241" s="35" t="s">
        <v>1710</v>
      </c>
      <c r="D241" s="30">
        <v>0</v>
      </c>
    </row>
    <row r="242" spans="1:4" ht="30" x14ac:dyDescent="0.25">
      <c r="A242" t="s">
        <v>1346</v>
      </c>
      <c r="B242" t="s">
        <v>80</v>
      </c>
      <c r="C242" s="35" t="s">
        <v>1347</v>
      </c>
      <c r="D242" s="30">
        <v>0</v>
      </c>
    </row>
    <row r="243" spans="1:4" ht="75" x14ac:dyDescent="0.25">
      <c r="A243" t="s">
        <v>1720</v>
      </c>
      <c r="B243" t="s">
        <v>38</v>
      </c>
      <c r="C243" s="35" t="s">
        <v>1721</v>
      </c>
      <c r="D243" s="30">
        <v>0</v>
      </c>
    </row>
    <row r="244" spans="1:4" ht="45" x14ac:dyDescent="0.25">
      <c r="A244" t="s">
        <v>1736</v>
      </c>
      <c r="B244" t="s">
        <v>17</v>
      </c>
      <c r="C244" s="35" t="s">
        <v>1737</v>
      </c>
      <c r="D244" s="30">
        <v>0</v>
      </c>
    </row>
    <row r="245" spans="1:4" ht="60" x14ac:dyDescent="0.25">
      <c r="A245" t="s">
        <v>1723</v>
      </c>
      <c r="B245" t="s">
        <v>17</v>
      </c>
      <c r="C245" s="35" t="s">
        <v>1724</v>
      </c>
      <c r="D245" s="30">
        <v>0</v>
      </c>
    </row>
    <row r="246" spans="1:4" ht="105" x14ac:dyDescent="0.25">
      <c r="A246" t="s">
        <v>1560</v>
      </c>
      <c r="B246" t="s">
        <v>17</v>
      </c>
      <c r="C246" s="35" t="s">
        <v>1561</v>
      </c>
      <c r="D246" s="30">
        <v>0</v>
      </c>
    </row>
    <row r="247" spans="1:4" ht="105" x14ac:dyDescent="0.25">
      <c r="A247" t="s">
        <v>1727</v>
      </c>
      <c r="B247" t="s">
        <v>17</v>
      </c>
      <c r="C247" s="35" t="s">
        <v>1561</v>
      </c>
      <c r="D247" s="30">
        <v>0</v>
      </c>
    </row>
    <row r="248" spans="1:4" ht="105" x14ac:dyDescent="0.25">
      <c r="A248" t="s">
        <v>1729</v>
      </c>
      <c r="B248" t="s">
        <v>17</v>
      </c>
      <c r="C248" s="35" t="s">
        <v>1561</v>
      </c>
      <c r="D248" s="30">
        <v>0</v>
      </c>
    </row>
    <row r="249" spans="1:4" ht="105" x14ac:dyDescent="0.25">
      <c r="A249" t="s">
        <v>1731</v>
      </c>
      <c r="B249" t="s">
        <v>17</v>
      </c>
      <c r="C249" s="35" t="s">
        <v>1561</v>
      </c>
      <c r="D249" s="30">
        <v>0</v>
      </c>
    </row>
    <row r="250" spans="1:4" ht="30" x14ac:dyDescent="0.25">
      <c r="A250" t="s">
        <v>1733</v>
      </c>
      <c r="B250" t="s">
        <v>17</v>
      </c>
      <c r="C250" s="35" t="s">
        <v>1734</v>
      </c>
      <c r="D250" s="30">
        <v>0</v>
      </c>
    </row>
    <row r="251" spans="1:4" x14ac:dyDescent="0.25">
      <c r="A251" t="s">
        <v>2342</v>
      </c>
      <c r="B251" t="s">
        <v>17</v>
      </c>
      <c r="C251" s="35" t="s">
        <v>2343</v>
      </c>
      <c r="D251" s="30">
        <v>0</v>
      </c>
    </row>
    <row r="252" spans="1:4" ht="45" x14ac:dyDescent="0.25">
      <c r="A252" t="s">
        <v>1754</v>
      </c>
      <c r="B252" t="s">
        <v>17</v>
      </c>
      <c r="C252" s="35" t="s">
        <v>1319</v>
      </c>
      <c r="D252" s="30">
        <v>0</v>
      </c>
    </row>
    <row r="253" spans="1:4" ht="45" x14ac:dyDescent="0.25">
      <c r="A253" t="s">
        <v>1318</v>
      </c>
      <c r="B253" t="s">
        <v>17</v>
      </c>
      <c r="C253" s="35" t="s">
        <v>1319</v>
      </c>
      <c r="D253" s="30">
        <v>0</v>
      </c>
    </row>
    <row r="254" spans="1:4" ht="45" x14ac:dyDescent="0.25">
      <c r="A254" t="s">
        <v>1321</v>
      </c>
      <c r="B254" t="s">
        <v>17</v>
      </c>
      <c r="C254" s="35" t="s">
        <v>1319</v>
      </c>
      <c r="D254" s="30">
        <v>0</v>
      </c>
    </row>
    <row r="255" spans="1:4" ht="45" x14ac:dyDescent="0.25">
      <c r="A255" t="s">
        <v>1356</v>
      </c>
      <c r="B255" t="s">
        <v>17</v>
      </c>
      <c r="C255" s="35" t="s">
        <v>1319</v>
      </c>
      <c r="D255" s="30">
        <v>0</v>
      </c>
    </row>
    <row r="256" spans="1:4" ht="45" x14ac:dyDescent="0.25">
      <c r="A256" t="s">
        <v>1353</v>
      </c>
      <c r="B256" t="s">
        <v>17</v>
      </c>
      <c r="C256" s="35" t="s">
        <v>1319</v>
      </c>
      <c r="D256" s="30">
        <v>0</v>
      </c>
    </row>
    <row r="257" spans="1:4" ht="45" x14ac:dyDescent="0.25">
      <c r="A257" t="s">
        <v>1358</v>
      </c>
      <c r="B257" t="s">
        <v>17</v>
      </c>
      <c r="C257" s="35" t="s">
        <v>1319</v>
      </c>
      <c r="D257" s="30">
        <v>0</v>
      </c>
    </row>
    <row r="258" spans="1:4" ht="45" x14ac:dyDescent="0.25">
      <c r="A258" t="s">
        <v>1739</v>
      </c>
      <c r="B258" t="s">
        <v>17</v>
      </c>
      <c r="C258" s="35" t="s">
        <v>1319</v>
      </c>
      <c r="D258" s="30">
        <v>0</v>
      </c>
    </row>
    <row r="259" spans="1:4" ht="45" x14ac:dyDescent="0.25">
      <c r="A259" t="s">
        <v>1741</v>
      </c>
      <c r="B259" t="s">
        <v>17</v>
      </c>
      <c r="C259" s="35" t="s">
        <v>1319</v>
      </c>
      <c r="D259" s="30">
        <v>0</v>
      </c>
    </row>
    <row r="260" spans="1:4" ht="45" x14ac:dyDescent="0.25">
      <c r="A260" t="s">
        <v>1743</v>
      </c>
      <c r="B260" t="s">
        <v>17</v>
      </c>
      <c r="C260" s="35" t="s">
        <v>1319</v>
      </c>
      <c r="D260" s="30">
        <v>0</v>
      </c>
    </row>
    <row r="261" spans="1:4" ht="45" x14ac:dyDescent="0.25">
      <c r="A261" t="s">
        <v>1745</v>
      </c>
      <c r="B261" t="s">
        <v>17</v>
      </c>
      <c r="C261" s="35" t="s">
        <v>1319</v>
      </c>
      <c r="D261" s="30">
        <v>0</v>
      </c>
    </row>
    <row r="262" spans="1:4" ht="45" x14ac:dyDescent="0.25">
      <c r="A262" t="s">
        <v>1751</v>
      </c>
      <c r="B262" t="s">
        <v>17</v>
      </c>
      <c r="C262" s="35" t="s">
        <v>1319</v>
      </c>
      <c r="D262" s="30">
        <v>0</v>
      </c>
    </row>
    <row r="263" spans="1:4" ht="45" x14ac:dyDescent="0.25">
      <c r="A263" t="s">
        <v>1747</v>
      </c>
      <c r="B263" t="s">
        <v>17</v>
      </c>
      <c r="C263" s="35" t="s">
        <v>1319</v>
      </c>
      <c r="D263" s="30">
        <v>0</v>
      </c>
    </row>
    <row r="264" spans="1:4" ht="45" x14ac:dyDescent="0.25">
      <c r="A264" t="s">
        <v>1749</v>
      </c>
      <c r="B264" t="s">
        <v>17</v>
      </c>
      <c r="C264" s="35" t="s">
        <v>1319</v>
      </c>
      <c r="D264" s="30">
        <v>0</v>
      </c>
    </row>
    <row r="265" spans="1:4" ht="30" x14ac:dyDescent="0.25">
      <c r="A265" t="s">
        <v>2259</v>
      </c>
      <c r="B265" t="s">
        <v>17</v>
      </c>
      <c r="C265" s="35" t="s">
        <v>2260</v>
      </c>
      <c r="D265" s="30">
        <v>0</v>
      </c>
    </row>
    <row r="266" spans="1:4" ht="30" x14ac:dyDescent="0.25">
      <c r="A266" t="s">
        <v>1756</v>
      </c>
      <c r="B266" t="s">
        <v>17</v>
      </c>
      <c r="C266" s="35" t="s">
        <v>1757</v>
      </c>
      <c r="D266" s="30">
        <v>0</v>
      </c>
    </row>
    <row r="267" spans="1:4" x14ac:dyDescent="0.25">
      <c r="A267" t="s">
        <v>1348</v>
      </c>
      <c r="B267" t="s">
        <v>17</v>
      </c>
      <c r="C267" s="35" t="s">
        <v>1349</v>
      </c>
      <c r="D267" s="30">
        <v>0</v>
      </c>
    </row>
    <row r="268" spans="1:4" x14ac:dyDescent="0.25">
      <c r="A268" t="s">
        <v>1718</v>
      </c>
      <c r="B268" t="s">
        <v>17</v>
      </c>
      <c r="C268" s="35" t="s">
        <v>1719</v>
      </c>
      <c r="D268" s="30">
        <v>0</v>
      </c>
    </row>
    <row r="269" spans="1:4" ht="30" x14ac:dyDescent="0.25">
      <c r="A269" t="s">
        <v>1716</v>
      </c>
      <c r="B269" t="s">
        <v>17</v>
      </c>
      <c r="C269" s="35" t="s">
        <v>1717</v>
      </c>
      <c r="D269" s="30">
        <v>0</v>
      </c>
    </row>
    <row r="270" spans="1:4" x14ac:dyDescent="0.25">
      <c r="A270" t="s">
        <v>1180</v>
      </c>
      <c r="B270" t="s">
        <v>17</v>
      </c>
      <c r="C270" s="35" t="s">
        <v>1084</v>
      </c>
      <c r="D270" s="30">
        <v>0</v>
      </c>
    </row>
    <row r="271" spans="1:4" x14ac:dyDescent="0.25">
      <c r="A271" t="s">
        <v>1093</v>
      </c>
      <c r="B271" t="s">
        <v>1075</v>
      </c>
      <c r="C271" s="35" t="s">
        <v>1094</v>
      </c>
      <c r="D271" s="30">
        <v>0</v>
      </c>
    </row>
    <row r="272" spans="1:4" x14ac:dyDescent="0.25">
      <c r="A272" t="s">
        <v>1101</v>
      </c>
      <c r="B272" t="s">
        <v>1075</v>
      </c>
      <c r="C272" s="35" t="s">
        <v>1102</v>
      </c>
      <c r="D272" s="30">
        <v>0</v>
      </c>
    </row>
    <row r="273" spans="1:4" x14ac:dyDescent="0.25">
      <c r="A273" t="s">
        <v>1181</v>
      </c>
      <c r="B273" t="s">
        <v>1075</v>
      </c>
      <c r="C273" s="35" t="s">
        <v>1182</v>
      </c>
      <c r="D273" s="30">
        <v>0</v>
      </c>
    </row>
    <row r="274" spans="1:4" x14ac:dyDescent="0.25">
      <c r="A274" t="s">
        <v>1109</v>
      </c>
      <c r="B274" t="s">
        <v>1110</v>
      </c>
      <c r="C274" s="35" t="s">
        <v>1111</v>
      </c>
      <c r="D274" s="30">
        <v>0</v>
      </c>
    </row>
    <row r="275" spans="1:4" x14ac:dyDescent="0.25">
      <c r="A275" t="s">
        <v>1107</v>
      </c>
      <c r="B275" t="s">
        <v>1075</v>
      </c>
      <c r="C275" s="35" t="s">
        <v>1108</v>
      </c>
      <c r="D275" s="30">
        <v>0</v>
      </c>
    </row>
    <row r="276" spans="1:4" x14ac:dyDescent="0.25">
      <c r="A276" t="s">
        <v>1117</v>
      </c>
      <c r="B276" t="s">
        <v>1113</v>
      </c>
      <c r="C276" s="35" t="s">
        <v>1118</v>
      </c>
      <c r="D276" s="30">
        <v>0</v>
      </c>
    </row>
    <row r="277" spans="1:4" x14ac:dyDescent="0.25">
      <c r="A277" t="s">
        <v>1123</v>
      </c>
      <c r="B277" t="s">
        <v>1113</v>
      </c>
      <c r="C277" s="35" t="s">
        <v>1124</v>
      </c>
      <c r="D277" s="30">
        <v>0</v>
      </c>
    </row>
    <row r="278" spans="1:4" x14ac:dyDescent="0.25">
      <c r="A278" t="s">
        <v>1127</v>
      </c>
      <c r="B278" t="s">
        <v>1113</v>
      </c>
      <c r="C278" s="35" t="s">
        <v>1128</v>
      </c>
      <c r="D278" s="30">
        <v>0</v>
      </c>
    </row>
    <row r="279" spans="1:4" x14ac:dyDescent="0.25">
      <c r="A279" t="s">
        <v>1150</v>
      </c>
      <c r="B279" t="s">
        <v>1113</v>
      </c>
      <c r="C279" s="35" t="s">
        <v>1151</v>
      </c>
      <c r="D279" s="30">
        <v>0</v>
      </c>
    </row>
    <row r="280" spans="1:4" x14ac:dyDescent="0.25">
      <c r="A280" t="s">
        <v>1166</v>
      </c>
      <c r="B280" t="s">
        <v>1113</v>
      </c>
      <c r="C280" s="35" t="s">
        <v>1167</v>
      </c>
      <c r="D280" s="30">
        <v>0</v>
      </c>
    </row>
    <row r="281" spans="1:4" x14ac:dyDescent="0.25">
      <c r="A281" t="s">
        <v>1133</v>
      </c>
      <c r="B281" t="s">
        <v>1113</v>
      </c>
      <c r="C281" s="35" t="s">
        <v>1134</v>
      </c>
      <c r="D281" s="30">
        <v>0</v>
      </c>
    </row>
    <row r="282" spans="1:4" x14ac:dyDescent="0.25">
      <c r="A282" t="s">
        <v>1137</v>
      </c>
      <c r="B282" t="s">
        <v>1113</v>
      </c>
      <c r="C282" s="35" t="s">
        <v>1138</v>
      </c>
      <c r="D282" s="30">
        <v>0</v>
      </c>
    </row>
    <row r="283" spans="1:4" x14ac:dyDescent="0.25">
      <c r="A283" t="s">
        <v>1144</v>
      </c>
      <c r="B283" t="s">
        <v>1113</v>
      </c>
      <c r="C283" s="35" t="s">
        <v>1145</v>
      </c>
      <c r="D283" s="30">
        <v>0</v>
      </c>
    </row>
    <row r="284" spans="1:4" x14ac:dyDescent="0.25">
      <c r="A284" t="s">
        <v>1142</v>
      </c>
      <c r="B284" t="s">
        <v>1113</v>
      </c>
      <c r="C284" s="35" t="s">
        <v>1143</v>
      </c>
      <c r="D284" s="30">
        <v>0</v>
      </c>
    </row>
    <row r="285" spans="1:4" x14ac:dyDescent="0.25">
      <c r="A285" t="s">
        <v>1148</v>
      </c>
      <c r="B285" t="s">
        <v>1113</v>
      </c>
      <c r="C285" s="35" t="s">
        <v>1149</v>
      </c>
      <c r="D285" s="30">
        <v>0</v>
      </c>
    </row>
    <row r="286" spans="1:4" x14ac:dyDescent="0.25">
      <c r="A286" t="s">
        <v>1164</v>
      </c>
      <c r="B286" t="s">
        <v>1113</v>
      </c>
      <c r="C286" s="35" t="s">
        <v>1165</v>
      </c>
      <c r="D286" s="30">
        <v>0</v>
      </c>
    </row>
    <row r="287" spans="1:4" x14ac:dyDescent="0.25">
      <c r="A287" t="s">
        <v>1154</v>
      </c>
      <c r="B287" t="s">
        <v>1113</v>
      </c>
      <c r="C287" s="35" t="s">
        <v>1155</v>
      </c>
      <c r="D287" s="30">
        <v>0</v>
      </c>
    </row>
    <row r="288" spans="1:4" x14ac:dyDescent="0.25">
      <c r="A288" t="s">
        <v>1158</v>
      </c>
      <c r="B288" t="s">
        <v>1113</v>
      </c>
      <c r="C288" s="35" t="s">
        <v>1159</v>
      </c>
      <c r="D288" s="30">
        <v>0</v>
      </c>
    </row>
    <row r="289" spans="1:4" x14ac:dyDescent="0.25">
      <c r="A289" t="s">
        <v>1162</v>
      </c>
      <c r="B289" t="s">
        <v>1113</v>
      </c>
      <c r="C289" s="35" t="s">
        <v>1163</v>
      </c>
      <c r="D289" s="30">
        <v>0</v>
      </c>
    </row>
    <row r="290" spans="1:4" x14ac:dyDescent="0.25">
      <c r="A290" t="s">
        <v>1170</v>
      </c>
      <c r="B290" t="s">
        <v>1113</v>
      </c>
      <c r="C290" s="35" t="s">
        <v>1171</v>
      </c>
      <c r="D290" s="30">
        <v>0</v>
      </c>
    </row>
    <row r="291" spans="1:4" x14ac:dyDescent="0.25">
      <c r="A291" t="s">
        <v>1174</v>
      </c>
      <c r="B291" t="s">
        <v>1113</v>
      </c>
      <c r="C291" s="35" t="s">
        <v>1175</v>
      </c>
      <c r="D291" s="30">
        <v>0</v>
      </c>
    </row>
    <row r="292" spans="1:4" x14ac:dyDescent="0.25">
      <c r="A292" t="s">
        <v>1178</v>
      </c>
      <c r="B292" t="s">
        <v>1113</v>
      </c>
      <c r="C292" s="35" t="s">
        <v>1179</v>
      </c>
      <c r="D292" s="30">
        <v>0</v>
      </c>
    </row>
    <row r="293" spans="1:4" x14ac:dyDescent="0.25">
      <c r="A293" t="s">
        <v>1185</v>
      </c>
      <c r="B293" t="s">
        <v>1113</v>
      </c>
      <c r="C293" s="35" t="s">
        <v>1186</v>
      </c>
      <c r="D293" s="30">
        <v>0</v>
      </c>
    </row>
    <row r="294" spans="1:4" ht="30" x14ac:dyDescent="0.25">
      <c r="A294" t="s">
        <v>1189</v>
      </c>
      <c r="B294" t="s">
        <v>1113</v>
      </c>
      <c r="C294" s="35" t="s">
        <v>1190</v>
      </c>
      <c r="D294" s="30">
        <v>0</v>
      </c>
    </row>
    <row r="295" spans="1:4" x14ac:dyDescent="0.25">
      <c r="A295" t="s">
        <v>1193</v>
      </c>
      <c r="B295" t="s">
        <v>1113</v>
      </c>
      <c r="C295" s="35" t="s">
        <v>1194</v>
      </c>
      <c r="D295" s="30">
        <v>0</v>
      </c>
    </row>
    <row r="296" spans="1:4" ht="30" x14ac:dyDescent="0.25">
      <c r="A296" t="s">
        <v>1762</v>
      </c>
      <c r="B296" t="s">
        <v>80</v>
      </c>
      <c r="C296" s="35" t="s">
        <v>1763</v>
      </c>
      <c r="D296" s="30">
        <v>0</v>
      </c>
    </row>
    <row r="297" spans="1:4" ht="30" x14ac:dyDescent="0.25">
      <c r="A297" t="s">
        <v>1773</v>
      </c>
      <c r="B297" t="s">
        <v>80</v>
      </c>
      <c r="C297" s="35" t="s">
        <v>1774</v>
      </c>
      <c r="D297" s="30">
        <v>0</v>
      </c>
    </row>
    <row r="298" spans="1:4" ht="30" x14ac:dyDescent="0.25">
      <c r="A298" t="s">
        <v>1782</v>
      </c>
      <c r="B298" t="s">
        <v>80</v>
      </c>
      <c r="C298" s="35" t="s">
        <v>1783</v>
      </c>
      <c r="D298" s="30">
        <v>0</v>
      </c>
    </row>
    <row r="299" spans="1:4" ht="30" x14ac:dyDescent="0.25">
      <c r="A299" t="s">
        <v>1791</v>
      </c>
      <c r="B299" t="s">
        <v>80</v>
      </c>
      <c r="C299" s="35" t="s">
        <v>1792</v>
      </c>
      <c r="D299" s="30">
        <v>0</v>
      </c>
    </row>
    <row r="300" spans="1:4" x14ac:dyDescent="0.25">
      <c r="A300" t="s">
        <v>1197</v>
      </c>
      <c r="B300" t="s">
        <v>1113</v>
      </c>
      <c r="C300" s="35" t="s">
        <v>1198</v>
      </c>
      <c r="D300" s="30">
        <v>0</v>
      </c>
    </row>
    <row r="301" spans="1:4" x14ac:dyDescent="0.25">
      <c r="A301" t="s">
        <v>1199</v>
      </c>
      <c r="B301" t="s">
        <v>1113</v>
      </c>
      <c r="C301" s="35" t="s">
        <v>1200</v>
      </c>
      <c r="D301" s="30">
        <v>0</v>
      </c>
    </row>
    <row r="302" spans="1:4" x14ac:dyDescent="0.25">
      <c r="A302" t="s">
        <v>1798</v>
      </c>
      <c r="B302" t="s">
        <v>17</v>
      </c>
      <c r="C302" s="35" t="s">
        <v>1760</v>
      </c>
      <c r="D302" s="30">
        <v>0</v>
      </c>
    </row>
    <row r="303" spans="1:4" x14ac:dyDescent="0.25">
      <c r="A303" t="s">
        <v>1759</v>
      </c>
      <c r="B303" t="s">
        <v>17</v>
      </c>
      <c r="C303" s="35" t="s">
        <v>1760</v>
      </c>
      <c r="D303" s="30">
        <v>0</v>
      </c>
    </row>
    <row r="304" spans="1:4" x14ac:dyDescent="0.25">
      <c r="A304" t="s">
        <v>1800</v>
      </c>
      <c r="B304" t="s">
        <v>1113</v>
      </c>
      <c r="C304" s="35" t="s">
        <v>1801</v>
      </c>
      <c r="D304" s="30">
        <v>0</v>
      </c>
    </row>
    <row r="305" spans="1:4" ht="45" x14ac:dyDescent="0.25">
      <c r="A305" t="s">
        <v>2280</v>
      </c>
      <c r="B305" t="s">
        <v>80</v>
      </c>
      <c r="C305" s="35" t="s">
        <v>2281</v>
      </c>
      <c r="D305" s="30">
        <v>0</v>
      </c>
    </row>
    <row r="306" spans="1:4" ht="45" x14ac:dyDescent="0.25">
      <c r="A306" t="s">
        <v>2264</v>
      </c>
      <c r="B306" t="s">
        <v>80</v>
      </c>
      <c r="C306" s="35" t="s">
        <v>2265</v>
      </c>
      <c r="D306" s="30">
        <v>0</v>
      </c>
    </row>
    <row r="307" spans="1:4" ht="45" x14ac:dyDescent="0.25">
      <c r="A307" t="s">
        <v>2273</v>
      </c>
      <c r="B307" t="s">
        <v>80</v>
      </c>
      <c r="C307" s="35" t="s">
        <v>2274</v>
      </c>
      <c r="D307" s="30">
        <v>0</v>
      </c>
    </row>
    <row r="308" spans="1:4" x14ac:dyDescent="0.25">
      <c r="A308" t="s">
        <v>1803</v>
      </c>
      <c r="B308" t="s">
        <v>17</v>
      </c>
      <c r="C308" s="35" t="s">
        <v>1804</v>
      </c>
      <c r="D308" s="30">
        <v>0</v>
      </c>
    </row>
    <row r="309" spans="1:4" x14ac:dyDescent="0.25">
      <c r="A309" t="s">
        <v>1807</v>
      </c>
      <c r="B309" t="s">
        <v>17</v>
      </c>
      <c r="C309" s="35" t="s">
        <v>1804</v>
      </c>
      <c r="D309" s="30">
        <v>0</v>
      </c>
    </row>
    <row r="310" spans="1:4" ht="45" x14ac:dyDescent="0.25">
      <c r="A310" t="s">
        <v>1203</v>
      </c>
      <c r="B310" t="s">
        <v>1113</v>
      </c>
      <c r="C310" s="35" t="s">
        <v>1204</v>
      </c>
      <c r="D310" s="30">
        <v>0</v>
      </c>
    </row>
    <row r="311" spans="1:4" ht="45" x14ac:dyDescent="0.25">
      <c r="A311" t="s">
        <v>1812</v>
      </c>
      <c r="B311" t="s">
        <v>1113</v>
      </c>
      <c r="C311" s="35" t="s">
        <v>1813</v>
      </c>
      <c r="D311" s="30">
        <v>0</v>
      </c>
    </row>
    <row r="312" spans="1:4" x14ac:dyDescent="0.25">
      <c r="A312" t="s">
        <v>1815</v>
      </c>
      <c r="B312" t="s">
        <v>17</v>
      </c>
      <c r="C312" s="35" t="s">
        <v>1804</v>
      </c>
      <c r="D312" s="30">
        <v>0</v>
      </c>
    </row>
    <row r="313" spans="1:4" x14ac:dyDescent="0.25">
      <c r="A313" t="s">
        <v>2193</v>
      </c>
      <c r="B313" t="s">
        <v>1113</v>
      </c>
      <c r="C313" s="35" t="s">
        <v>2194</v>
      </c>
      <c r="D313" s="30">
        <v>0</v>
      </c>
    </row>
    <row r="314" spans="1:4" ht="30" x14ac:dyDescent="0.25">
      <c r="A314" t="s">
        <v>1822</v>
      </c>
      <c r="B314" t="s">
        <v>80</v>
      </c>
      <c r="C314" s="35" t="s">
        <v>1823</v>
      </c>
      <c r="D314" s="30">
        <v>0</v>
      </c>
    </row>
    <row r="315" spans="1:4" x14ac:dyDescent="0.25">
      <c r="A315" t="s">
        <v>1091</v>
      </c>
      <c r="B315" t="s">
        <v>1083</v>
      </c>
      <c r="C315" s="35" t="s">
        <v>1092</v>
      </c>
      <c r="D315" s="30">
        <v>0</v>
      </c>
    </row>
    <row r="316" spans="1:4" x14ac:dyDescent="0.25">
      <c r="A316" t="s">
        <v>1146</v>
      </c>
      <c r="B316" t="s">
        <v>1083</v>
      </c>
      <c r="C316" s="35" t="s">
        <v>1147</v>
      </c>
      <c r="D316" s="30">
        <v>0</v>
      </c>
    </row>
    <row r="317" spans="1:4" x14ac:dyDescent="0.25">
      <c r="A317" t="s">
        <v>1089</v>
      </c>
      <c r="B317" t="s">
        <v>1083</v>
      </c>
      <c r="C317" s="35" t="s">
        <v>1090</v>
      </c>
      <c r="D317" s="30">
        <v>0</v>
      </c>
    </row>
    <row r="318" spans="1:4" x14ac:dyDescent="0.25">
      <c r="A318" t="s">
        <v>1103</v>
      </c>
      <c r="B318" t="s">
        <v>1083</v>
      </c>
      <c r="C318" s="35" t="s">
        <v>1104</v>
      </c>
      <c r="D318" s="30">
        <v>0</v>
      </c>
    </row>
    <row r="319" spans="1:4" x14ac:dyDescent="0.25">
      <c r="A319" t="s">
        <v>1099</v>
      </c>
      <c r="B319" t="s">
        <v>1083</v>
      </c>
      <c r="C319" s="35" t="s">
        <v>1100</v>
      </c>
      <c r="D319" s="30">
        <v>0</v>
      </c>
    </row>
    <row r="320" spans="1:4" x14ac:dyDescent="0.25">
      <c r="A320" t="s">
        <v>1087</v>
      </c>
      <c r="B320" t="s">
        <v>1083</v>
      </c>
      <c r="C320" s="35" t="s">
        <v>1088</v>
      </c>
      <c r="D320" s="30">
        <v>0</v>
      </c>
    </row>
    <row r="321" spans="1:4" x14ac:dyDescent="0.25">
      <c r="A321" t="s">
        <v>1119</v>
      </c>
      <c r="B321" t="s">
        <v>1083</v>
      </c>
      <c r="C321" s="35" t="s">
        <v>1120</v>
      </c>
      <c r="D321" s="30">
        <v>0</v>
      </c>
    </row>
    <row r="322" spans="1:4" ht="30" x14ac:dyDescent="0.25">
      <c r="A322" t="s">
        <v>1836</v>
      </c>
      <c r="B322" t="s">
        <v>80</v>
      </c>
      <c r="C322" s="35" t="s">
        <v>1830</v>
      </c>
      <c r="D322" s="30">
        <v>0</v>
      </c>
    </row>
    <row r="323" spans="1:4" ht="30" x14ac:dyDescent="0.25">
      <c r="A323" t="s">
        <v>1829</v>
      </c>
      <c r="B323" t="s">
        <v>80</v>
      </c>
      <c r="C323" s="35" t="s">
        <v>1830</v>
      </c>
      <c r="D323" s="30">
        <v>0</v>
      </c>
    </row>
    <row r="324" spans="1:4" ht="30" x14ac:dyDescent="0.25">
      <c r="A324" t="s">
        <v>1838</v>
      </c>
      <c r="B324" t="s">
        <v>80</v>
      </c>
      <c r="C324" s="35" t="s">
        <v>1830</v>
      </c>
      <c r="D324" s="30">
        <v>0</v>
      </c>
    </row>
    <row r="325" spans="1:4" ht="30" x14ac:dyDescent="0.25">
      <c r="A325" t="s">
        <v>1840</v>
      </c>
      <c r="B325" t="s">
        <v>80</v>
      </c>
      <c r="C325" s="35" t="s">
        <v>1830</v>
      </c>
      <c r="D325" s="30">
        <v>0</v>
      </c>
    </row>
    <row r="326" spans="1:4" ht="30" x14ac:dyDescent="0.25">
      <c r="A326" t="s">
        <v>1842</v>
      </c>
      <c r="B326" t="s">
        <v>80</v>
      </c>
      <c r="C326" s="35" t="s">
        <v>1830</v>
      </c>
      <c r="D326" s="30">
        <v>0</v>
      </c>
    </row>
    <row r="327" spans="1:4" ht="45" x14ac:dyDescent="0.25">
      <c r="A327" t="s">
        <v>1207</v>
      </c>
      <c r="B327" t="s">
        <v>80</v>
      </c>
      <c r="C327" s="35" t="s">
        <v>1208</v>
      </c>
      <c r="D327" s="30">
        <v>0</v>
      </c>
    </row>
    <row r="328" spans="1:4" ht="45" x14ac:dyDescent="0.25">
      <c r="A328" t="s">
        <v>1223</v>
      </c>
      <c r="B328" t="s">
        <v>80</v>
      </c>
      <c r="C328" s="35" t="s">
        <v>1224</v>
      </c>
      <c r="D328" s="30">
        <v>0</v>
      </c>
    </row>
    <row r="329" spans="1:4" ht="45" x14ac:dyDescent="0.25">
      <c r="A329" t="s">
        <v>1226</v>
      </c>
      <c r="B329" t="s">
        <v>80</v>
      </c>
      <c r="C329" s="35" t="s">
        <v>1224</v>
      </c>
      <c r="D329" s="30">
        <v>0</v>
      </c>
    </row>
    <row r="330" spans="1:4" ht="30" x14ac:dyDescent="0.25">
      <c r="A330" t="s">
        <v>1846</v>
      </c>
      <c r="B330" t="s">
        <v>80</v>
      </c>
      <c r="C330" s="35" t="s">
        <v>1847</v>
      </c>
      <c r="D330" s="30">
        <v>0</v>
      </c>
    </row>
    <row r="331" spans="1:4" ht="30" x14ac:dyDescent="0.25">
      <c r="A331" t="s">
        <v>1851</v>
      </c>
      <c r="B331" t="s">
        <v>80</v>
      </c>
      <c r="C331" s="35" t="s">
        <v>1852</v>
      </c>
      <c r="D331" s="30">
        <v>0</v>
      </c>
    </row>
    <row r="332" spans="1:4" ht="30" x14ac:dyDescent="0.25">
      <c r="A332" t="s">
        <v>1764</v>
      </c>
      <c r="B332" t="s">
        <v>17</v>
      </c>
      <c r="C332" s="35" t="s">
        <v>1765</v>
      </c>
      <c r="D332" s="30">
        <v>0</v>
      </c>
    </row>
    <row r="333" spans="1:4" ht="30" x14ac:dyDescent="0.25">
      <c r="A333" t="s">
        <v>1771</v>
      </c>
      <c r="B333" t="s">
        <v>17</v>
      </c>
      <c r="C333" s="35" t="s">
        <v>1772</v>
      </c>
      <c r="D333" s="30">
        <v>0</v>
      </c>
    </row>
    <row r="334" spans="1:4" ht="30" x14ac:dyDescent="0.25">
      <c r="A334" t="s">
        <v>1780</v>
      </c>
      <c r="B334" t="s">
        <v>17</v>
      </c>
      <c r="C334" s="35" t="s">
        <v>1781</v>
      </c>
      <c r="D334" s="30">
        <v>0</v>
      </c>
    </row>
    <row r="335" spans="1:4" ht="30" x14ac:dyDescent="0.25">
      <c r="A335" t="s">
        <v>1789</v>
      </c>
      <c r="B335" t="s">
        <v>17</v>
      </c>
      <c r="C335" s="35" t="s">
        <v>1790</v>
      </c>
      <c r="D335" s="30">
        <v>0</v>
      </c>
    </row>
    <row r="336" spans="1:4" x14ac:dyDescent="0.25">
      <c r="A336" t="s">
        <v>2266</v>
      </c>
      <c r="B336" t="s">
        <v>17</v>
      </c>
      <c r="C336" s="35" t="s">
        <v>2267</v>
      </c>
      <c r="D336" s="30">
        <v>0</v>
      </c>
    </row>
    <row r="337" spans="1:4" x14ac:dyDescent="0.25">
      <c r="A337" t="s">
        <v>2275</v>
      </c>
      <c r="B337" t="s">
        <v>17</v>
      </c>
      <c r="C337" s="35" t="s">
        <v>2276</v>
      </c>
      <c r="D337" s="30">
        <v>0</v>
      </c>
    </row>
    <row r="338" spans="1:4" x14ac:dyDescent="0.25">
      <c r="A338" t="s">
        <v>2284</v>
      </c>
      <c r="B338" t="s">
        <v>17</v>
      </c>
      <c r="C338" s="35" t="s">
        <v>2285</v>
      </c>
      <c r="D338" s="30">
        <v>0</v>
      </c>
    </row>
    <row r="339" spans="1:4" ht="30" x14ac:dyDescent="0.25">
      <c r="A339" t="s">
        <v>1824</v>
      </c>
      <c r="B339" t="s">
        <v>17</v>
      </c>
      <c r="C339" s="35" t="s">
        <v>1825</v>
      </c>
      <c r="D339" s="30">
        <v>0</v>
      </c>
    </row>
    <row r="340" spans="1:4" ht="30" x14ac:dyDescent="0.25">
      <c r="A340" t="s">
        <v>1209</v>
      </c>
      <c r="B340" t="s">
        <v>17</v>
      </c>
      <c r="C340" s="35" t="s">
        <v>1210</v>
      </c>
      <c r="D340" s="30">
        <v>0</v>
      </c>
    </row>
    <row r="341" spans="1:4" ht="30" x14ac:dyDescent="0.25">
      <c r="A341" t="s">
        <v>1833</v>
      </c>
      <c r="B341" t="s">
        <v>17</v>
      </c>
      <c r="C341" s="35" t="s">
        <v>1834</v>
      </c>
      <c r="D341" s="30">
        <v>0</v>
      </c>
    </row>
    <row r="342" spans="1:4" ht="30" x14ac:dyDescent="0.25">
      <c r="A342" t="s">
        <v>1217</v>
      </c>
      <c r="B342" t="s">
        <v>17</v>
      </c>
      <c r="C342" s="35" t="s">
        <v>1218</v>
      </c>
      <c r="D342" s="30">
        <v>0</v>
      </c>
    </row>
    <row r="343" spans="1:4" ht="30" x14ac:dyDescent="0.25">
      <c r="A343" t="s">
        <v>1766</v>
      </c>
      <c r="B343" t="s">
        <v>17</v>
      </c>
      <c r="C343" s="35" t="s">
        <v>1767</v>
      </c>
      <c r="D343" s="30">
        <v>0</v>
      </c>
    </row>
    <row r="344" spans="1:4" ht="30" x14ac:dyDescent="0.25">
      <c r="A344" t="s">
        <v>1775</v>
      </c>
      <c r="B344" t="s">
        <v>17</v>
      </c>
      <c r="C344" s="35" t="s">
        <v>1776</v>
      </c>
      <c r="D344" s="30">
        <v>0</v>
      </c>
    </row>
    <row r="345" spans="1:4" ht="30" x14ac:dyDescent="0.25">
      <c r="A345" t="s">
        <v>1786</v>
      </c>
      <c r="B345" t="s">
        <v>17</v>
      </c>
      <c r="C345" s="35" t="s">
        <v>1787</v>
      </c>
      <c r="D345" s="30">
        <v>0</v>
      </c>
    </row>
    <row r="346" spans="1:4" ht="30" x14ac:dyDescent="0.25">
      <c r="A346" t="s">
        <v>1795</v>
      </c>
      <c r="B346" t="s">
        <v>17</v>
      </c>
      <c r="C346" s="35" t="s">
        <v>1796</v>
      </c>
      <c r="D346" s="30">
        <v>0</v>
      </c>
    </row>
    <row r="347" spans="1:4" ht="30" x14ac:dyDescent="0.25">
      <c r="A347" t="s">
        <v>1820</v>
      </c>
      <c r="B347" t="s">
        <v>17</v>
      </c>
      <c r="C347" s="35" t="s">
        <v>1821</v>
      </c>
      <c r="D347" s="30">
        <v>0</v>
      </c>
    </row>
    <row r="348" spans="1:4" ht="30" x14ac:dyDescent="0.25">
      <c r="A348" t="s">
        <v>2262</v>
      </c>
      <c r="B348" t="s">
        <v>17</v>
      </c>
      <c r="C348" s="35" t="s">
        <v>2263</v>
      </c>
      <c r="D348" s="30">
        <v>0</v>
      </c>
    </row>
    <row r="349" spans="1:4" ht="30" x14ac:dyDescent="0.25">
      <c r="A349" t="s">
        <v>2277</v>
      </c>
      <c r="B349" t="s">
        <v>17</v>
      </c>
      <c r="C349" s="35" t="s">
        <v>2278</v>
      </c>
      <c r="D349" s="30">
        <v>0</v>
      </c>
    </row>
    <row r="350" spans="1:4" ht="30" x14ac:dyDescent="0.25">
      <c r="A350" t="s">
        <v>2282</v>
      </c>
      <c r="B350" t="s">
        <v>17</v>
      </c>
      <c r="C350" s="35" t="s">
        <v>2283</v>
      </c>
      <c r="D350" s="30">
        <v>0</v>
      </c>
    </row>
    <row r="351" spans="1:4" ht="30" x14ac:dyDescent="0.25">
      <c r="A351" t="s">
        <v>1211</v>
      </c>
      <c r="B351" t="s">
        <v>17</v>
      </c>
      <c r="C351" s="35" t="s">
        <v>1212</v>
      </c>
      <c r="D351" s="30">
        <v>0</v>
      </c>
    </row>
    <row r="352" spans="1:4" ht="30" x14ac:dyDescent="0.25">
      <c r="A352" t="s">
        <v>1831</v>
      </c>
      <c r="B352" t="s">
        <v>17</v>
      </c>
      <c r="C352" s="35" t="s">
        <v>1832</v>
      </c>
      <c r="D352" s="30">
        <v>0</v>
      </c>
    </row>
    <row r="353" spans="1:4" ht="30" x14ac:dyDescent="0.25">
      <c r="A353" t="s">
        <v>1219</v>
      </c>
      <c r="B353" t="s">
        <v>17</v>
      </c>
      <c r="C353" s="35" t="s">
        <v>1220</v>
      </c>
      <c r="D353" s="30">
        <v>0</v>
      </c>
    </row>
    <row r="354" spans="1:4" ht="45" x14ac:dyDescent="0.25">
      <c r="A354" t="s">
        <v>1844</v>
      </c>
      <c r="B354" t="s">
        <v>17</v>
      </c>
      <c r="C354" s="35" t="s">
        <v>1845</v>
      </c>
      <c r="D354" s="30">
        <v>0</v>
      </c>
    </row>
    <row r="355" spans="1:4" ht="45" x14ac:dyDescent="0.25">
      <c r="A355" t="s">
        <v>1849</v>
      </c>
      <c r="B355" t="s">
        <v>17</v>
      </c>
      <c r="C355" s="35" t="s">
        <v>1850</v>
      </c>
      <c r="D355" s="30">
        <v>0</v>
      </c>
    </row>
    <row r="356" spans="1:4" x14ac:dyDescent="0.25">
      <c r="A356" t="s">
        <v>1854</v>
      </c>
      <c r="B356" t="s">
        <v>17</v>
      </c>
      <c r="C356" s="35" t="s">
        <v>1855</v>
      </c>
      <c r="D356" s="30">
        <v>0</v>
      </c>
    </row>
    <row r="357" spans="1:4" x14ac:dyDescent="0.25">
      <c r="A357" t="s">
        <v>1857</v>
      </c>
      <c r="B357" t="s">
        <v>17</v>
      </c>
      <c r="C357" s="35" t="s">
        <v>1858</v>
      </c>
      <c r="D357" s="30">
        <v>0</v>
      </c>
    </row>
    <row r="358" spans="1:4" x14ac:dyDescent="0.25">
      <c r="A358" t="s">
        <v>1860</v>
      </c>
      <c r="B358" t="s">
        <v>17</v>
      </c>
      <c r="C358" s="35" t="s">
        <v>1861</v>
      </c>
      <c r="D358" s="30">
        <v>0</v>
      </c>
    </row>
    <row r="359" spans="1:4" x14ac:dyDescent="0.25">
      <c r="A359" t="s">
        <v>1863</v>
      </c>
      <c r="B359" t="s">
        <v>17</v>
      </c>
      <c r="C359" s="35" t="s">
        <v>1864</v>
      </c>
      <c r="D359" s="30">
        <v>0</v>
      </c>
    </row>
    <row r="360" spans="1:4" x14ac:dyDescent="0.25">
      <c r="A360" t="s">
        <v>1866</v>
      </c>
      <c r="B360" t="s">
        <v>17</v>
      </c>
      <c r="C360" s="35" t="s">
        <v>1867</v>
      </c>
      <c r="D360" s="30">
        <v>0</v>
      </c>
    </row>
    <row r="361" spans="1:4" x14ac:dyDescent="0.25">
      <c r="A361" t="s">
        <v>1869</v>
      </c>
      <c r="B361" t="s">
        <v>17</v>
      </c>
      <c r="C361" s="35" t="s">
        <v>1870</v>
      </c>
      <c r="D361" s="30">
        <v>0</v>
      </c>
    </row>
    <row r="362" spans="1:4" x14ac:dyDescent="0.25">
      <c r="A362" t="s">
        <v>1872</v>
      </c>
      <c r="B362" t="s">
        <v>17</v>
      </c>
      <c r="C362" s="35" t="s">
        <v>1873</v>
      </c>
      <c r="D362" s="30">
        <v>0</v>
      </c>
    </row>
    <row r="363" spans="1:4" x14ac:dyDescent="0.25">
      <c r="A363" t="s">
        <v>1875</v>
      </c>
      <c r="B363" t="s">
        <v>17</v>
      </c>
      <c r="C363" s="35" t="s">
        <v>1876</v>
      </c>
      <c r="D363" s="30">
        <v>0</v>
      </c>
    </row>
    <row r="364" spans="1:4" x14ac:dyDescent="0.25">
      <c r="A364" t="s">
        <v>1878</v>
      </c>
      <c r="B364" t="s">
        <v>17</v>
      </c>
      <c r="C364" s="35" t="s">
        <v>1879</v>
      </c>
      <c r="D364" s="30">
        <v>0</v>
      </c>
    </row>
    <row r="365" spans="1:4" x14ac:dyDescent="0.25">
      <c r="A365" t="s">
        <v>1881</v>
      </c>
      <c r="B365" t="s">
        <v>17</v>
      </c>
      <c r="C365" s="35" t="s">
        <v>1882</v>
      </c>
      <c r="D365" s="30">
        <v>0</v>
      </c>
    </row>
    <row r="366" spans="1:4" x14ac:dyDescent="0.25">
      <c r="A366" t="s">
        <v>1275</v>
      </c>
      <c r="B366" t="s">
        <v>17</v>
      </c>
      <c r="C366" s="35" t="s">
        <v>1276</v>
      </c>
      <c r="D366" s="30">
        <v>0</v>
      </c>
    </row>
    <row r="367" spans="1:4" x14ac:dyDescent="0.25">
      <c r="A367" t="s">
        <v>1884</v>
      </c>
      <c r="B367" t="s">
        <v>17</v>
      </c>
      <c r="C367" s="35" t="s">
        <v>1885</v>
      </c>
      <c r="D367" s="30">
        <v>0</v>
      </c>
    </row>
    <row r="368" spans="1:4" x14ac:dyDescent="0.25">
      <c r="A368" t="s">
        <v>1890</v>
      </c>
      <c r="B368" t="s">
        <v>17</v>
      </c>
      <c r="C368" s="35" t="s">
        <v>1891</v>
      </c>
      <c r="D368" s="30">
        <v>0</v>
      </c>
    </row>
    <row r="369" spans="1:4" x14ac:dyDescent="0.25">
      <c r="A369" t="s">
        <v>1887</v>
      </c>
      <c r="B369" t="s">
        <v>17</v>
      </c>
      <c r="C369" s="35" t="s">
        <v>1888</v>
      </c>
      <c r="D369" s="30">
        <v>0</v>
      </c>
    </row>
    <row r="370" spans="1:4" ht="30" x14ac:dyDescent="0.25">
      <c r="A370" t="s">
        <v>2292</v>
      </c>
      <c r="B370" t="s">
        <v>17</v>
      </c>
      <c r="C370" s="35" t="s">
        <v>2293</v>
      </c>
      <c r="D370" s="30">
        <v>0</v>
      </c>
    </row>
    <row r="371" spans="1:4" ht="30" x14ac:dyDescent="0.25">
      <c r="A371" t="s">
        <v>1897</v>
      </c>
      <c r="B371" t="s">
        <v>17</v>
      </c>
      <c r="C371" s="35" t="s">
        <v>1898</v>
      </c>
      <c r="D371" s="30">
        <v>0</v>
      </c>
    </row>
    <row r="372" spans="1:4" ht="45" x14ac:dyDescent="0.25">
      <c r="A372" t="s">
        <v>1234</v>
      </c>
      <c r="B372" t="s">
        <v>80</v>
      </c>
      <c r="C372" s="35" t="s">
        <v>1235</v>
      </c>
      <c r="D372" s="30">
        <v>0</v>
      </c>
    </row>
    <row r="373" spans="1:4" ht="45" x14ac:dyDescent="0.25">
      <c r="A373" t="s">
        <v>1902</v>
      </c>
      <c r="B373" t="s">
        <v>80</v>
      </c>
      <c r="C373" s="35" t="s">
        <v>1903</v>
      </c>
      <c r="D373" s="30">
        <v>0</v>
      </c>
    </row>
    <row r="374" spans="1:4" ht="45" x14ac:dyDescent="0.25">
      <c r="A374" t="s">
        <v>1905</v>
      </c>
      <c r="B374" t="s">
        <v>80</v>
      </c>
      <c r="C374" s="35" t="s">
        <v>1906</v>
      </c>
      <c r="D374" s="30">
        <v>0</v>
      </c>
    </row>
    <row r="375" spans="1:4" ht="60" x14ac:dyDescent="0.25">
      <c r="A375" t="s">
        <v>1908</v>
      </c>
      <c r="B375" t="s">
        <v>80</v>
      </c>
      <c r="C375" s="35" t="s">
        <v>1909</v>
      </c>
      <c r="D375" s="30">
        <v>0</v>
      </c>
    </row>
    <row r="376" spans="1:4" ht="30" x14ac:dyDescent="0.25">
      <c r="A376" t="s">
        <v>1278</v>
      </c>
      <c r="B376" t="s">
        <v>80</v>
      </c>
      <c r="C376" s="35" t="s">
        <v>1279</v>
      </c>
      <c r="D376" s="30">
        <v>0</v>
      </c>
    </row>
    <row r="377" spans="1:4" ht="60" x14ac:dyDescent="0.25">
      <c r="A377" t="s">
        <v>2295</v>
      </c>
      <c r="B377" t="s">
        <v>80</v>
      </c>
      <c r="C377" s="35" t="s">
        <v>2296</v>
      </c>
      <c r="D377" s="30">
        <v>0</v>
      </c>
    </row>
    <row r="378" spans="1:4" ht="30" x14ac:dyDescent="0.25">
      <c r="A378" t="s">
        <v>1280</v>
      </c>
      <c r="B378" t="s">
        <v>80</v>
      </c>
      <c r="C378" s="35" t="s">
        <v>1281</v>
      </c>
      <c r="D378" s="30">
        <v>0</v>
      </c>
    </row>
    <row r="379" spans="1:4" ht="30" x14ac:dyDescent="0.25">
      <c r="A379" t="s">
        <v>1240</v>
      </c>
      <c r="B379" t="s">
        <v>80</v>
      </c>
      <c r="C379" s="35" t="s">
        <v>1241</v>
      </c>
      <c r="D379" s="30">
        <v>0</v>
      </c>
    </row>
    <row r="380" spans="1:4" ht="30" x14ac:dyDescent="0.25">
      <c r="A380" t="s">
        <v>1244</v>
      </c>
      <c r="B380" t="s">
        <v>80</v>
      </c>
      <c r="C380" s="35" t="s">
        <v>1245</v>
      </c>
      <c r="D380" s="30">
        <v>0</v>
      </c>
    </row>
    <row r="381" spans="1:4" ht="60" x14ac:dyDescent="0.25">
      <c r="A381" t="s">
        <v>1248</v>
      </c>
      <c r="B381" t="s">
        <v>80</v>
      </c>
      <c r="C381" s="35" t="s">
        <v>1249</v>
      </c>
      <c r="D381" s="30">
        <v>0</v>
      </c>
    </row>
    <row r="382" spans="1:4" ht="45" x14ac:dyDescent="0.25">
      <c r="A382" t="s">
        <v>1252</v>
      </c>
      <c r="B382" t="s">
        <v>80</v>
      </c>
      <c r="C382" s="35" t="s">
        <v>1253</v>
      </c>
      <c r="D382" s="30">
        <v>0</v>
      </c>
    </row>
    <row r="383" spans="1:4" ht="45" x14ac:dyDescent="0.25">
      <c r="A383" t="s">
        <v>1256</v>
      </c>
      <c r="B383" t="s">
        <v>80</v>
      </c>
      <c r="C383" s="35" t="s">
        <v>1257</v>
      </c>
      <c r="D383" s="30">
        <v>0</v>
      </c>
    </row>
    <row r="384" spans="1:4" ht="75" x14ac:dyDescent="0.25">
      <c r="A384" t="s">
        <v>2298</v>
      </c>
      <c r="B384" t="s">
        <v>80</v>
      </c>
      <c r="C384" s="35" t="s">
        <v>2299</v>
      </c>
      <c r="D384" s="30">
        <v>0</v>
      </c>
    </row>
    <row r="385" spans="1:4" x14ac:dyDescent="0.25">
      <c r="A385" t="s">
        <v>1911</v>
      </c>
      <c r="B385" t="s">
        <v>80</v>
      </c>
      <c r="C385" s="35" t="s">
        <v>1912</v>
      </c>
      <c r="D385" s="30">
        <v>0</v>
      </c>
    </row>
    <row r="386" spans="1:4" ht="30" x14ac:dyDescent="0.25">
      <c r="A386" t="s">
        <v>1916</v>
      </c>
      <c r="B386" t="s">
        <v>17</v>
      </c>
      <c r="C386" s="35" t="s">
        <v>1917</v>
      </c>
      <c r="D386" s="30">
        <v>0</v>
      </c>
    </row>
    <row r="387" spans="1:4" ht="30" x14ac:dyDescent="0.25">
      <c r="A387" t="s">
        <v>1921</v>
      </c>
      <c r="B387" t="s">
        <v>17</v>
      </c>
      <c r="C387" s="35" t="s">
        <v>1922</v>
      </c>
      <c r="D387" s="30">
        <v>0</v>
      </c>
    </row>
    <row r="388" spans="1:4" ht="30" x14ac:dyDescent="0.25">
      <c r="A388" t="s">
        <v>1924</v>
      </c>
      <c r="B388" t="s">
        <v>17</v>
      </c>
      <c r="C388" s="35" t="s">
        <v>1925</v>
      </c>
      <c r="D388" s="30">
        <v>0</v>
      </c>
    </row>
    <row r="389" spans="1:4" ht="30" x14ac:dyDescent="0.25">
      <c r="A389" t="s">
        <v>1930</v>
      </c>
      <c r="B389" t="s">
        <v>17</v>
      </c>
      <c r="C389" s="35" t="s">
        <v>1298</v>
      </c>
      <c r="D389" s="30">
        <v>0</v>
      </c>
    </row>
    <row r="390" spans="1:4" ht="30" x14ac:dyDescent="0.25">
      <c r="A390" t="s">
        <v>1927</v>
      </c>
      <c r="B390" t="s">
        <v>17</v>
      </c>
      <c r="C390" s="35" t="s">
        <v>1928</v>
      </c>
      <c r="D390" s="30">
        <v>0</v>
      </c>
    </row>
    <row r="391" spans="1:4" ht="30" x14ac:dyDescent="0.25">
      <c r="A391" t="s">
        <v>1297</v>
      </c>
      <c r="B391" t="s">
        <v>17</v>
      </c>
      <c r="C391" s="35" t="s">
        <v>1298</v>
      </c>
      <c r="D391" s="30">
        <v>0</v>
      </c>
    </row>
    <row r="392" spans="1:4" ht="45" x14ac:dyDescent="0.25">
      <c r="A392" t="s">
        <v>1933</v>
      </c>
      <c r="B392" t="s">
        <v>17</v>
      </c>
      <c r="C392" s="35" t="s">
        <v>1934</v>
      </c>
      <c r="D392" s="30">
        <v>0</v>
      </c>
    </row>
    <row r="393" spans="1:4" ht="30" x14ac:dyDescent="0.25">
      <c r="A393" t="s">
        <v>1936</v>
      </c>
      <c r="B393" t="s">
        <v>17</v>
      </c>
      <c r="C393" s="35" t="s">
        <v>1937</v>
      </c>
      <c r="D393" s="30">
        <v>0</v>
      </c>
    </row>
    <row r="394" spans="1:4" ht="30" x14ac:dyDescent="0.25">
      <c r="A394" t="s">
        <v>1941</v>
      </c>
      <c r="B394" t="s">
        <v>17</v>
      </c>
      <c r="C394" s="35" t="s">
        <v>1942</v>
      </c>
      <c r="D394" s="30">
        <v>0</v>
      </c>
    </row>
    <row r="395" spans="1:4" ht="60" x14ac:dyDescent="0.25">
      <c r="A395" t="s">
        <v>1947</v>
      </c>
      <c r="B395" t="s">
        <v>17</v>
      </c>
      <c r="C395" s="35" t="s">
        <v>1948</v>
      </c>
      <c r="D395" s="30">
        <v>0</v>
      </c>
    </row>
    <row r="396" spans="1:4" ht="60" x14ac:dyDescent="0.25">
      <c r="A396" t="s">
        <v>1952</v>
      </c>
      <c r="B396" t="s">
        <v>17</v>
      </c>
      <c r="C396" s="35" t="s">
        <v>1953</v>
      </c>
      <c r="D396" s="30">
        <v>0</v>
      </c>
    </row>
    <row r="397" spans="1:4" ht="45" x14ac:dyDescent="0.25">
      <c r="A397" t="s">
        <v>1945</v>
      </c>
      <c r="B397" t="s">
        <v>38</v>
      </c>
      <c r="C397" s="35" t="s">
        <v>1946</v>
      </c>
      <c r="D397" s="30">
        <v>0</v>
      </c>
    </row>
    <row r="398" spans="1:4" ht="45" x14ac:dyDescent="0.25">
      <c r="A398" t="s">
        <v>1957</v>
      </c>
      <c r="B398" t="s">
        <v>17</v>
      </c>
      <c r="C398" s="35" t="s">
        <v>1958</v>
      </c>
      <c r="D398" s="30">
        <v>0</v>
      </c>
    </row>
    <row r="399" spans="1:4" ht="45" x14ac:dyDescent="0.25">
      <c r="A399" t="s">
        <v>1962</v>
      </c>
      <c r="B399" t="s">
        <v>17</v>
      </c>
      <c r="C399" s="35" t="s">
        <v>1958</v>
      </c>
      <c r="D399" s="30">
        <v>0</v>
      </c>
    </row>
    <row r="400" spans="1:4" x14ac:dyDescent="0.25">
      <c r="A400" t="s">
        <v>1899</v>
      </c>
      <c r="B400" t="s">
        <v>17</v>
      </c>
      <c r="C400" s="35" t="s">
        <v>1900</v>
      </c>
      <c r="D400" s="30">
        <v>0</v>
      </c>
    </row>
    <row r="401" spans="1:4" x14ac:dyDescent="0.25">
      <c r="A401" t="s">
        <v>1236</v>
      </c>
      <c r="B401" t="s">
        <v>17</v>
      </c>
      <c r="C401" s="35" t="s">
        <v>1237</v>
      </c>
      <c r="D401" s="30">
        <v>0</v>
      </c>
    </row>
    <row r="402" spans="1:4" x14ac:dyDescent="0.25">
      <c r="A402" t="s">
        <v>2291</v>
      </c>
      <c r="B402" t="s">
        <v>17</v>
      </c>
      <c r="C402" s="35" t="s">
        <v>1900</v>
      </c>
      <c r="D402" s="30">
        <v>0</v>
      </c>
    </row>
    <row r="403" spans="1:4" x14ac:dyDescent="0.25">
      <c r="A403" t="s">
        <v>1913</v>
      </c>
      <c r="B403" t="s">
        <v>17</v>
      </c>
      <c r="C403" s="35" t="s">
        <v>1914</v>
      </c>
      <c r="D403" s="30">
        <v>0</v>
      </c>
    </row>
    <row r="404" spans="1:4" x14ac:dyDescent="0.25">
      <c r="A404" t="s">
        <v>1918</v>
      </c>
      <c r="B404" t="s">
        <v>17</v>
      </c>
      <c r="C404" s="35" t="s">
        <v>1919</v>
      </c>
      <c r="D404" s="30">
        <v>0</v>
      </c>
    </row>
    <row r="405" spans="1:4" x14ac:dyDescent="0.25">
      <c r="A405" t="s">
        <v>1949</v>
      </c>
      <c r="B405" t="s">
        <v>17</v>
      </c>
      <c r="C405" s="35" t="s">
        <v>1950</v>
      </c>
      <c r="D405" s="30">
        <v>0</v>
      </c>
    </row>
    <row r="406" spans="1:4" x14ac:dyDescent="0.25">
      <c r="A406" t="s">
        <v>1954</v>
      </c>
      <c r="B406" t="s">
        <v>17</v>
      </c>
      <c r="C406" s="35" t="s">
        <v>1955</v>
      </c>
      <c r="D406" s="30">
        <v>0</v>
      </c>
    </row>
    <row r="407" spans="1:4" x14ac:dyDescent="0.25">
      <c r="A407" t="s">
        <v>1959</v>
      </c>
      <c r="B407" t="s">
        <v>17</v>
      </c>
      <c r="C407" s="35" t="s">
        <v>1960</v>
      </c>
      <c r="D407" s="30">
        <v>0</v>
      </c>
    </row>
    <row r="408" spans="1:4" ht="45" x14ac:dyDescent="0.25">
      <c r="A408" t="s">
        <v>1282</v>
      </c>
      <c r="B408" t="s">
        <v>17</v>
      </c>
      <c r="C408" s="35" t="s">
        <v>1283</v>
      </c>
      <c r="D408" s="30">
        <v>0</v>
      </c>
    </row>
    <row r="409" spans="1:4" ht="30" x14ac:dyDescent="0.25">
      <c r="A409" t="s">
        <v>1938</v>
      </c>
      <c r="B409" t="s">
        <v>17</v>
      </c>
      <c r="C409" s="35" t="s">
        <v>1939</v>
      </c>
      <c r="D409" s="30">
        <v>0</v>
      </c>
    </row>
    <row r="410" spans="1:4" ht="75" x14ac:dyDescent="0.25">
      <c r="A410" t="s">
        <v>1964</v>
      </c>
      <c r="B410" t="s">
        <v>17</v>
      </c>
      <c r="C410" s="35" t="s">
        <v>1301</v>
      </c>
      <c r="D410" s="30">
        <v>0</v>
      </c>
    </row>
    <row r="411" spans="1:4" ht="75" x14ac:dyDescent="0.25">
      <c r="A411" t="s">
        <v>1309</v>
      </c>
      <c r="B411" t="s">
        <v>17</v>
      </c>
      <c r="C411" s="35" t="s">
        <v>1301</v>
      </c>
      <c r="D411" s="30">
        <v>0</v>
      </c>
    </row>
    <row r="412" spans="1:4" ht="75" x14ac:dyDescent="0.25">
      <c r="A412" t="s">
        <v>2196</v>
      </c>
      <c r="B412" t="s">
        <v>17</v>
      </c>
      <c r="C412" s="35" t="s">
        <v>1301</v>
      </c>
      <c r="D412" s="30">
        <v>0</v>
      </c>
    </row>
    <row r="413" spans="1:4" ht="75" x14ac:dyDescent="0.25">
      <c r="A413" t="s">
        <v>1300</v>
      </c>
      <c r="B413" t="s">
        <v>17</v>
      </c>
      <c r="C413" s="35" t="s">
        <v>1301</v>
      </c>
      <c r="D413" s="30">
        <v>0</v>
      </c>
    </row>
    <row r="414" spans="1:4" ht="75" x14ac:dyDescent="0.25">
      <c r="A414" t="s">
        <v>1307</v>
      </c>
      <c r="B414" t="s">
        <v>17</v>
      </c>
      <c r="C414" s="35" t="s">
        <v>1301</v>
      </c>
      <c r="D414" s="30">
        <v>0</v>
      </c>
    </row>
    <row r="415" spans="1:4" ht="75" x14ac:dyDescent="0.25">
      <c r="A415" t="s">
        <v>1305</v>
      </c>
      <c r="B415" t="s">
        <v>17</v>
      </c>
      <c r="C415" s="35" t="s">
        <v>1301</v>
      </c>
      <c r="D415" s="30">
        <v>0</v>
      </c>
    </row>
    <row r="416" spans="1:4" ht="75" x14ac:dyDescent="0.25">
      <c r="A416" t="s">
        <v>1311</v>
      </c>
      <c r="B416" t="s">
        <v>17</v>
      </c>
      <c r="C416" s="35" t="s">
        <v>1301</v>
      </c>
      <c r="D416" s="30">
        <v>0</v>
      </c>
    </row>
    <row r="417" spans="1:4" ht="30" x14ac:dyDescent="0.25">
      <c r="A417" t="s">
        <v>1968</v>
      </c>
      <c r="B417" t="s">
        <v>17</v>
      </c>
      <c r="C417" s="35" t="s">
        <v>1969</v>
      </c>
      <c r="D417" s="30">
        <v>0</v>
      </c>
    </row>
    <row r="418" spans="1:4" ht="45" x14ac:dyDescent="0.25">
      <c r="A418" t="s">
        <v>1302</v>
      </c>
      <c r="B418" t="s">
        <v>17</v>
      </c>
      <c r="C418" s="35" t="s">
        <v>1303</v>
      </c>
      <c r="D418" s="30">
        <v>0</v>
      </c>
    </row>
    <row r="419" spans="1:4" ht="30" x14ac:dyDescent="0.25">
      <c r="A419" t="s">
        <v>1966</v>
      </c>
      <c r="B419" t="s">
        <v>17</v>
      </c>
      <c r="C419" s="35" t="s">
        <v>1967</v>
      </c>
      <c r="D419" s="30">
        <v>0</v>
      </c>
    </row>
    <row r="420" spans="1:4" ht="60" x14ac:dyDescent="0.25">
      <c r="A420" t="s">
        <v>1975</v>
      </c>
      <c r="B420" t="s">
        <v>17</v>
      </c>
      <c r="C420" s="35" t="s">
        <v>1976</v>
      </c>
      <c r="D420" s="30">
        <v>0</v>
      </c>
    </row>
    <row r="421" spans="1:4" ht="30" x14ac:dyDescent="0.25">
      <c r="A421" t="s">
        <v>1978</v>
      </c>
      <c r="B421" t="s">
        <v>17</v>
      </c>
      <c r="C421" s="35" t="s">
        <v>1979</v>
      </c>
      <c r="D421" s="30">
        <v>0</v>
      </c>
    </row>
    <row r="422" spans="1:4" ht="30" x14ac:dyDescent="0.25">
      <c r="A422" t="s">
        <v>1983</v>
      </c>
      <c r="B422" t="s">
        <v>17</v>
      </c>
      <c r="C422" s="35" t="s">
        <v>1984</v>
      </c>
      <c r="D422" s="30">
        <v>0</v>
      </c>
    </row>
    <row r="423" spans="1:4" ht="45" x14ac:dyDescent="0.25">
      <c r="A423" t="s">
        <v>1986</v>
      </c>
      <c r="B423" t="s">
        <v>1987</v>
      </c>
      <c r="C423" s="35" t="s">
        <v>1988</v>
      </c>
      <c r="D423" s="30">
        <v>0</v>
      </c>
    </row>
    <row r="424" spans="1:4" ht="45" x14ac:dyDescent="0.25">
      <c r="A424" t="s">
        <v>1992</v>
      </c>
      <c r="B424" t="s">
        <v>17</v>
      </c>
      <c r="C424" s="35" t="s">
        <v>1993</v>
      </c>
      <c r="D424" s="30">
        <v>0</v>
      </c>
    </row>
    <row r="425" spans="1:4" ht="45" x14ac:dyDescent="0.25">
      <c r="A425" t="s">
        <v>1995</v>
      </c>
      <c r="B425" t="s">
        <v>17</v>
      </c>
      <c r="C425" s="35" t="s">
        <v>1996</v>
      </c>
      <c r="D425" s="30">
        <v>0</v>
      </c>
    </row>
    <row r="426" spans="1:4" ht="30" x14ac:dyDescent="0.25">
      <c r="A426" t="s">
        <v>2162</v>
      </c>
      <c r="B426" t="s">
        <v>17</v>
      </c>
      <c r="C426" s="35" t="s">
        <v>2163</v>
      </c>
      <c r="D426" s="30">
        <v>0</v>
      </c>
    </row>
    <row r="427" spans="1:4" x14ac:dyDescent="0.25">
      <c r="A427" t="s">
        <v>1989</v>
      </c>
      <c r="B427" t="s">
        <v>114</v>
      </c>
      <c r="C427" s="35" t="s">
        <v>1990</v>
      </c>
      <c r="D427" s="30">
        <v>0</v>
      </c>
    </row>
    <row r="428" spans="1:4" ht="45" x14ac:dyDescent="0.25">
      <c r="A428" t="s">
        <v>1998</v>
      </c>
      <c r="B428" t="s">
        <v>17</v>
      </c>
      <c r="C428" s="35" t="s">
        <v>1999</v>
      </c>
      <c r="D428" s="30">
        <v>0</v>
      </c>
    </row>
    <row r="429" spans="1:4" ht="45" x14ac:dyDescent="0.25">
      <c r="A429" t="s">
        <v>2001</v>
      </c>
      <c r="B429" t="s">
        <v>17</v>
      </c>
      <c r="C429" s="35" t="s">
        <v>2002</v>
      </c>
      <c r="D429" s="30">
        <v>0</v>
      </c>
    </row>
    <row r="430" spans="1:4" ht="60" x14ac:dyDescent="0.25">
      <c r="A430" t="s">
        <v>2004</v>
      </c>
      <c r="B430" t="s">
        <v>17</v>
      </c>
      <c r="C430" s="35" t="s">
        <v>2005</v>
      </c>
      <c r="D430" s="30">
        <v>0</v>
      </c>
    </row>
    <row r="431" spans="1:4" ht="45" x14ac:dyDescent="0.25">
      <c r="A431" t="s">
        <v>2007</v>
      </c>
      <c r="B431" t="s">
        <v>17</v>
      </c>
      <c r="C431" s="35" t="s">
        <v>2008</v>
      </c>
      <c r="D431" s="30">
        <v>0</v>
      </c>
    </row>
    <row r="432" spans="1:4" ht="30" x14ac:dyDescent="0.25">
      <c r="A432" t="s">
        <v>2303</v>
      </c>
      <c r="B432" t="s">
        <v>17</v>
      </c>
      <c r="C432" s="35" t="s">
        <v>751</v>
      </c>
      <c r="D432" s="30">
        <v>0</v>
      </c>
    </row>
    <row r="433" spans="1:4" ht="30" x14ac:dyDescent="0.25">
      <c r="A433" t="s">
        <v>2010</v>
      </c>
      <c r="B433" t="s">
        <v>17</v>
      </c>
      <c r="C433" s="35" t="s">
        <v>2011</v>
      </c>
      <c r="D433" s="30">
        <v>0</v>
      </c>
    </row>
    <row r="434" spans="1:4" ht="30" x14ac:dyDescent="0.25">
      <c r="A434" t="s">
        <v>2013</v>
      </c>
      <c r="B434" t="s">
        <v>17</v>
      </c>
      <c r="C434" s="35" t="s">
        <v>2014</v>
      </c>
      <c r="D434" s="30">
        <v>0</v>
      </c>
    </row>
    <row r="435" spans="1:4" ht="30" x14ac:dyDescent="0.25">
      <c r="A435" t="s">
        <v>2016</v>
      </c>
      <c r="B435" t="s">
        <v>17</v>
      </c>
      <c r="C435" s="35" t="s">
        <v>2017</v>
      </c>
      <c r="D435" s="30">
        <v>0</v>
      </c>
    </row>
    <row r="436" spans="1:4" ht="45" x14ac:dyDescent="0.25">
      <c r="A436" t="s">
        <v>2019</v>
      </c>
      <c r="B436" t="s">
        <v>17</v>
      </c>
      <c r="C436" s="35" t="s">
        <v>2020</v>
      </c>
      <c r="D436" s="30">
        <v>0</v>
      </c>
    </row>
    <row r="437" spans="1:4" ht="45" x14ac:dyDescent="0.25">
      <c r="A437" t="s">
        <v>2024</v>
      </c>
      <c r="B437" t="s">
        <v>17</v>
      </c>
      <c r="C437" s="35" t="s">
        <v>2025</v>
      </c>
      <c r="D437" s="30">
        <v>0</v>
      </c>
    </row>
    <row r="438" spans="1:4" ht="45" x14ac:dyDescent="0.25">
      <c r="A438" t="s">
        <v>2027</v>
      </c>
      <c r="B438" t="s">
        <v>17</v>
      </c>
      <c r="C438" s="35" t="s">
        <v>275</v>
      </c>
      <c r="D438" s="30">
        <v>0</v>
      </c>
    </row>
    <row r="439" spans="1:4" ht="30" x14ac:dyDescent="0.25">
      <c r="A439" t="s">
        <v>2022</v>
      </c>
      <c r="B439" t="s">
        <v>17</v>
      </c>
      <c r="C439" s="35" t="s">
        <v>2023</v>
      </c>
      <c r="D439" s="30">
        <v>0</v>
      </c>
    </row>
    <row r="440" spans="1:4" ht="30" x14ac:dyDescent="0.25">
      <c r="A440" t="s">
        <v>2029</v>
      </c>
      <c r="B440" t="s">
        <v>17</v>
      </c>
      <c r="C440" s="35" t="s">
        <v>2030</v>
      </c>
      <c r="D440" s="30">
        <v>0</v>
      </c>
    </row>
    <row r="441" spans="1:4" ht="45" x14ac:dyDescent="0.25">
      <c r="A441" t="s">
        <v>2032</v>
      </c>
      <c r="B441" t="s">
        <v>17</v>
      </c>
      <c r="C441" s="35" t="s">
        <v>2033</v>
      </c>
      <c r="D441" s="30">
        <v>0</v>
      </c>
    </row>
    <row r="442" spans="1:4" ht="75" x14ac:dyDescent="0.25">
      <c r="A442" t="s">
        <v>2039</v>
      </c>
      <c r="B442" t="s">
        <v>17</v>
      </c>
      <c r="C442" s="35" t="s">
        <v>2040</v>
      </c>
      <c r="D442" s="30">
        <v>0</v>
      </c>
    </row>
    <row r="443" spans="1:4" ht="75" x14ac:dyDescent="0.25">
      <c r="A443" t="s">
        <v>2044</v>
      </c>
      <c r="B443" t="s">
        <v>17</v>
      </c>
      <c r="C443" s="35" t="s">
        <v>2040</v>
      </c>
      <c r="D443" s="30">
        <v>0</v>
      </c>
    </row>
    <row r="444" spans="1:4" ht="30" x14ac:dyDescent="0.25">
      <c r="A444" t="s">
        <v>2046</v>
      </c>
      <c r="B444" t="s">
        <v>17</v>
      </c>
      <c r="C444" s="35" t="s">
        <v>2047</v>
      </c>
      <c r="D444" s="30">
        <v>0</v>
      </c>
    </row>
    <row r="445" spans="1:4" ht="60" x14ac:dyDescent="0.25">
      <c r="A445" t="s">
        <v>2049</v>
      </c>
      <c r="B445" t="s">
        <v>17</v>
      </c>
      <c r="C445" s="35" t="s">
        <v>2050</v>
      </c>
      <c r="D445" s="30">
        <v>0</v>
      </c>
    </row>
    <row r="446" spans="1:4" x14ac:dyDescent="0.25">
      <c r="A446" t="s">
        <v>2035</v>
      </c>
      <c r="B446" t="s">
        <v>17</v>
      </c>
      <c r="C446" s="35" t="s">
        <v>2036</v>
      </c>
      <c r="D446" s="30">
        <v>0</v>
      </c>
    </row>
    <row r="447" spans="1:4" ht="30" x14ac:dyDescent="0.25">
      <c r="A447" t="s">
        <v>2037</v>
      </c>
      <c r="B447" t="s">
        <v>17</v>
      </c>
      <c r="C447" s="35" t="s">
        <v>2038</v>
      </c>
      <c r="D447" s="30">
        <v>0</v>
      </c>
    </row>
    <row r="448" spans="1:4" ht="30" x14ac:dyDescent="0.25">
      <c r="A448" t="s">
        <v>2041</v>
      </c>
      <c r="B448" t="s">
        <v>17</v>
      </c>
      <c r="C448" s="35" t="s">
        <v>2042</v>
      </c>
      <c r="D448" s="30">
        <v>0</v>
      </c>
    </row>
    <row r="449" spans="1:4" ht="60" x14ac:dyDescent="0.25">
      <c r="A449" t="s">
        <v>1328</v>
      </c>
      <c r="B449" t="s">
        <v>17</v>
      </c>
      <c r="C449" s="35" t="s">
        <v>1329</v>
      </c>
      <c r="D449" s="30">
        <v>0</v>
      </c>
    </row>
    <row r="450" spans="1:4" ht="30" x14ac:dyDescent="0.25">
      <c r="A450" t="s">
        <v>2052</v>
      </c>
      <c r="B450" t="s">
        <v>17</v>
      </c>
      <c r="C450" s="35" t="s">
        <v>2053</v>
      </c>
      <c r="D450" s="30">
        <v>0</v>
      </c>
    </row>
    <row r="451" spans="1:4" ht="30" x14ac:dyDescent="0.25">
      <c r="A451" t="s">
        <v>2307</v>
      </c>
      <c r="B451" t="s">
        <v>17</v>
      </c>
      <c r="C451" s="35" t="s">
        <v>2308</v>
      </c>
      <c r="D451" s="30">
        <v>0</v>
      </c>
    </row>
    <row r="452" spans="1:4" ht="30" x14ac:dyDescent="0.25">
      <c r="A452" t="s">
        <v>2312</v>
      </c>
      <c r="B452" t="s">
        <v>17</v>
      </c>
      <c r="C452" s="35" t="s">
        <v>2313</v>
      </c>
      <c r="D452" s="30">
        <v>0</v>
      </c>
    </row>
    <row r="453" spans="1:4" ht="30" x14ac:dyDescent="0.25">
      <c r="A453" t="s">
        <v>2059</v>
      </c>
      <c r="B453" t="s">
        <v>17</v>
      </c>
      <c r="C453" s="35" t="s">
        <v>2060</v>
      </c>
      <c r="D453" s="30">
        <v>0</v>
      </c>
    </row>
    <row r="454" spans="1:4" ht="30" x14ac:dyDescent="0.25">
      <c r="A454" t="s">
        <v>2062</v>
      </c>
      <c r="B454" t="s">
        <v>17</v>
      </c>
      <c r="C454" s="35" t="s">
        <v>2063</v>
      </c>
      <c r="D454" s="30">
        <v>0</v>
      </c>
    </row>
    <row r="455" spans="1:4" x14ac:dyDescent="0.25">
      <c r="A455" t="s">
        <v>2065</v>
      </c>
      <c r="B455" t="s">
        <v>17</v>
      </c>
      <c r="C455" s="35" t="s">
        <v>2066</v>
      </c>
      <c r="D455" s="30">
        <v>0</v>
      </c>
    </row>
    <row r="456" spans="1:4" ht="45" x14ac:dyDescent="0.25">
      <c r="A456" t="s">
        <v>2068</v>
      </c>
      <c r="B456" t="s">
        <v>17</v>
      </c>
      <c r="C456" s="35" t="s">
        <v>2069</v>
      </c>
      <c r="D456" s="30">
        <v>0</v>
      </c>
    </row>
    <row r="457" spans="1:4" ht="30" x14ac:dyDescent="0.25">
      <c r="A457" t="s">
        <v>2317</v>
      </c>
      <c r="B457" t="s">
        <v>17</v>
      </c>
      <c r="C457" s="35" t="s">
        <v>2318</v>
      </c>
      <c r="D457" s="30">
        <v>0</v>
      </c>
    </row>
    <row r="458" spans="1:4" x14ac:dyDescent="0.25">
      <c r="A458" t="s">
        <v>2315</v>
      </c>
      <c r="B458" t="s">
        <v>17</v>
      </c>
      <c r="C458" s="35" t="s">
        <v>866</v>
      </c>
      <c r="D458" s="30">
        <v>0</v>
      </c>
    </row>
    <row r="459" spans="1:4" x14ac:dyDescent="0.25">
      <c r="A459" t="s">
        <v>2326</v>
      </c>
      <c r="B459" t="s">
        <v>17</v>
      </c>
      <c r="C459" s="35" t="s">
        <v>2327</v>
      </c>
      <c r="D459" s="30">
        <v>0</v>
      </c>
    </row>
    <row r="460" spans="1:4" ht="30" x14ac:dyDescent="0.25">
      <c r="A460" t="s">
        <v>2323</v>
      </c>
      <c r="B460" t="s">
        <v>17</v>
      </c>
      <c r="C460" s="35" t="s">
        <v>2324</v>
      </c>
      <c r="D460" s="30">
        <v>0</v>
      </c>
    </row>
    <row r="461" spans="1:4" x14ac:dyDescent="0.25">
      <c r="A461" t="s">
        <v>2320</v>
      </c>
      <c r="B461" t="s">
        <v>17</v>
      </c>
      <c r="C461" s="35" t="s">
        <v>2321</v>
      </c>
      <c r="D461" s="30">
        <v>0</v>
      </c>
    </row>
    <row r="462" spans="1:4" ht="45" x14ac:dyDescent="0.25">
      <c r="A462" t="s">
        <v>2331</v>
      </c>
      <c r="B462" t="s">
        <v>17</v>
      </c>
      <c r="C462" s="35" t="s">
        <v>2332</v>
      </c>
      <c r="D462" s="30">
        <v>0</v>
      </c>
    </row>
    <row r="463" spans="1:4" ht="30" x14ac:dyDescent="0.25">
      <c r="A463" t="s">
        <v>2305</v>
      </c>
      <c r="B463" t="s">
        <v>17</v>
      </c>
      <c r="C463" s="35" t="s">
        <v>2306</v>
      </c>
      <c r="D463" s="30">
        <v>0</v>
      </c>
    </row>
    <row r="464" spans="1:4" ht="30" x14ac:dyDescent="0.25">
      <c r="A464" t="s">
        <v>2310</v>
      </c>
      <c r="B464" t="s">
        <v>17</v>
      </c>
      <c r="C464" s="35" t="s">
        <v>2311</v>
      </c>
      <c r="D464" s="30">
        <v>0</v>
      </c>
    </row>
    <row r="465" spans="1:4" x14ac:dyDescent="0.25">
      <c r="A465" t="s">
        <v>2184</v>
      </c>
      <c r="B465" t="s">
        <v>17</v>
      </c>
      <c r="C465" s="35" t="s">
        <v>2185</v>
      </c>
      <c r="D465" s="30">
        <v>0</v>
      </c>
    </row>
    <row r="466" spans="1:4" x14ac:dyDescent="0.25">
      <c r="A466" t="s">
        <v>1335</v>
      </c>
      <c r="B466" t="s">
        <v>17</v>
      </c>
      <c r="C466" s="35" t="s">
        <v>1336</v>
      </c>
      <c r="D466" s="30">
        <v>0</v>
      </c>
    </row>
    <row r="467" spans="1:4" x14ac:dyDescent="0.25">
      <c r="A467" t="s">
        <v>1330</v>
      </c>
      <c r="B467" t="s">
        <v>17</v>
      </c>
      <c r="C467" s="35" t="s">
        <v>1331</v>
      </c>
      <c r="D467" s="30">
        <v>0</v>
      </c>
    </row>
    <row r="468" spans="1:4" x14ac:dyDescent="0.25">
      <c r="A468" t="s">
        <v>1323</v>
      </c>
      <c r="B468" t="s">
        <v>17</v>
      </c>
      <c r="C468" s="35" t="s">
        <v>1324</v>
      </c>
      <c r="D468" s="30">
        <v>0</v>
      </c>
    </row>
    <row r="469" spans="1:4" x14ac:dyDescent="0.25">
      <c r="A469" t="s">
        <v>2054</v>
      </c>
      <c r="B469" t="s">
        <v>17</v>
      </c>
      <c r="C469" s="35" t="s">
        <v>2055</v>
      </c>
      <c r="D469" s="30">
        <v>0</v>
      </c>
    </row>
    <row r="470" spans="1:4" x14ac:dyDescent="0.25">
      <c r="A470" t="s">
        <v>2057</v>
      </c>
      <c r="B470" t="s">
        <v>17</v>
      </c>
      <c r="C470" s="35" t="s">
        <v>2058</v>
      </c>
      <c r="D470" s="30">
        <v>0</v>
      </c>
    </row>
    <row r="471" spans="1:4" ht="30" x14ac:dyDescent="0.25">
      <c r="A471" t="s">
        <v>2071</v>
      </c>
      <c r="B471" t="s">
        <v>17</v>
      </c>
      <c r="C471" s="35" t="s">
        <v>2072</v>
      </c>
      <c r="D471" s="30">
        <v>0</v>
      </c>
    </row>
    <row r="472" spans="1:4" ht="30" x14ac:dyDescent="0.25">
      <c r="A472" t="s">
        <v>2074</v>
      </c>
      <c r="B472" t="s">
        <v>17</v>
      </c>
      <c r="C472" s="35" t="s">
        <v>2075</v>
      </c>
      <c r="D472" s="30">
        <v>0</v>
      </c>
    </row>
    <row r="473" spans="1:4" ht="30" x14ac:dyDescent="0.25">
      <c r="A473" t="s">
        <v>2077</v>
      </c>
      <c r="B473" t="s">
        <v>17</v>
      </c>
      <c r="C473" s="35" t="s">
        <v>2075</v>
      </c>
      <c r="D473" s="30">
        <v>0</v>
      </c>
    </row>
    <row r="474" spans="1:4" ht="30" x14ac:dyDescent="0.25">
      <c r="A474" t="s">
        <v>2079</v>
      </c>
      <c r="B474" t="s">
        <v>17</v>
      </c>
      <c r="C474" s="35" t="s">
        <v>2080</v>
      </c>
      <c r="D474" s="30">
        <v>0</v>
      </c>
    </row>
    <row r="475" spans="1:4" ht="30" x14ac:dyDescent="0.25">
      <c r="A475" t="s">
        <v>2082</v>
      </c>
      <c r="B475" t="s">
        <v>17</v>
      </c>
      <c r="C475" s="35" t="s">
        <v>2083</v>
      </c>
      <c r="D475" s="30">
        <v>0</v>
      </c>
    </row>
    <row r="476" spans="1:4" ht="30" x14ac:dyDescent="0.25">
      <c r="A476" t="s">
        <v>2085</v>
      </c>
      <c r="B476" t="s">
        <v>17</v>
      </c>
      <c r="C476" s="35" t="s">
        <v>2086</v>
      </c>
      <c r="D476" s="30">
        <v>0</v>
      </c>
    </row>
    <row r="477" spans="1:4" ht="30" x14ac:dyDescent="0.25">
      <c r="A477" t="s">
        <v>2088</v>
      </c>
      <c r="B477" t="s">
        <v>17</v>
      </c>
      <c r="C477" s="35" t="s">
        <v>2089</v>
      </c>
      <c r="D477" s="30">
        <v>0</v>
      </c>
    </row>
    <row r="478" spans="1:4" ht="30" x14ac:dyDescent="0.25">
      <c r="A478" t="s">
        <v>2091</v>
      </c>
      <c r="B478" t="s">
        <v>17</v>
      </c>
      <c r="C478" s="35" t="s">
        <v>2092</v>
      </c>
      <c r="D478" s="30">
        <v>0</v>
      </c>
    </row>
    <row r="479" spans="1:4" ht="45" x14ac:dyDescent="0.25">
      <c r="A479" t="s">
        <v>2094</v>
      </c>
      <c r="B479" t="s">
        <v>17</v>
      </c>
      <c r="C479" s="35" t="s">
        <v>2095</v>
      </c>
      <c r="D479" s="30">
        <v>0</v>
      </c>
    </row>
    <row r="480" spans="1:4" ht="60" x14ac:dyDescent="0.25">
      <c r="A480" t="s">
        <v>2097</v>
      </c>
      <c r="B480" t="s">
        <v>17</v>
      </c>
      <c r="C480" s="35" t="s">
        <v>2098</v>
      </c>
      <c r="D480" s="30">
        <v>0</v>
      </c>
    </row>
    <row r="481" spans="1:4" ht="45" x14ac:dyDescent="0.25">
      <c r="A481" t="s">
        <v>2100</v>
      </c>
      <c r="B481" t="s">
        <v>17</v>
      </c>
      <c r="C481" s="35" t="s">
        <v>2101</v>
      </c>
      <c r="D481" s="30">
        <v>0</v>
      </c>
    </row>
    <row r="482" spans="1:4" ht="75" x14ac:dyDescent="0.25">
      <c r="A482" t="s">
        <v>2103</v>
      </c>
      <c r="B482" t="s">
        <v>17</v>
      </c>
      <c r="C482" s="35" t="s">
        <v>2104</v>
      </c>
      <c r="D482" s="30">
        <v>0</v>
      </c>
    </row>
    <row r="483" spans="1:4" ht="75" x14ac:dyDescent="0.25">
      <c r="A483" t="s">
        <v>2106</v>
      </c>
      <c r="B483" t="s">
        <v>17</v>
      </c>
      <c r="C483" s="35" t="s">
        <v>2107</v>
      </c>
      <c r="D483" s="30">
        <v>0</v>
      </c>
    </row>
    <row r="484" spans="1:4" ht="75" x14ac:dyDescent="0.25">
      <c r="A484" t="s">
        <v>2109</v>
      </c>
      <c r="B484" t="s">
        <v>17</v>
      </c>
      <c r="C484" s="35" t="s">
        <v>2104</v>
      </c>
      <c r="D484" s="30">
        <v>0</v>
      </c>
    </row>
    <row r="485" spans="1:4" ht="30" x14ac:dyDescent="0.25">
      <c r="A485" t="s">
        <v>2111</v>
      </c>
      <c r="B485" t="s">
        <v>17</v>
      </c>
      <c r="C485" s="35" t="s">
        <v>2112</v>
      </c>
      <c r="D485" s="30">
        <v>0</v>
      </c>
    </row>
    <row r="486" spans="1:4" ht="30" x14ac:dyDescent="0.25">
      <c r="A486" t="s">
        <v>2114</v>
      </c>
      <c r="B486" t="s">
        <v>17</v>
      </c>
      <c r="C486" s="35" t="s">
        <v>2115</v>
      </c>
      <c r="D486" s="30">
        <v>0</v>
      </c>
    </row>
    <row r="487" spans="1:4" ht="30" x14ac:dyDescent="0.25">
      <c r="A487" t="s">
        <v>2117</v>
      </c>
      <c r="B487" t="s">
        <v>17</v>
      </c>
      <c r="C487" s="35" t="s">
        <v>2118</v>
      </c>
      <c r="D487" s="30">
        <v>0</v>
      </c>
    </row>
    <row r="488" spans="1:4" ht="30" x14ac:dyDescent="0.25">
      <c r="A488" t="s">
        <v>2120</v>
      </c>
      <c r="B488" t="s">
        <v>17</v>
      </c>
      <c r="C488" s="35" t="s">
        <v>2121</v>
      </c>
      <c r="D488" s="30">
        <v>0</v>
      </c>
    </row>
    <row r="489" spans="1:4" ht="45" x14ac:dyDescent="0.25">
      <c r="A489" t="s">
        <v>2123</v>
      </c>
      <c r="B489" t="s">
        <v>17</v>
      </c>
      <c r="C489" s="35" t="s">
        <v>2124</v>
      </c>
      <c r="D489" s="30">
        <v>0</v>
      </c>
    </row>
    <row r="490" spans="1:4" x14ac:dyDescent="0.25">
      <c r="A490" t="s">
        <v>2126</v>
      </c>
      <c r="B490" t="s">
        <v>80</v>
      </c>
      <c r="C490" s="35" t="s">
        <v>2127</v>
      </c>
      <c r="D490" s="30">
        <v>0</v>
      </c>
    </row>
    <row r="491" spans="1:4" ht="30" x14ac:dyDescent="0.25">
      <c r="A491" t="s">
        <v>2129</v>
      </c>
      <c r="B491" t="s">
        <v>17</v>
      </c>
      <c r="C491" s="35" t="s">
        <v>2130</v>
      </c>
      <c r="D491" s="30">
        <v>0</v>
      </c>
    </row>
    <row r="492" spans="1:4" ht="30" x14ac:dyDescent="0.25">
      <c r="A492" t="s">
        <v>2132</v>
      </c>
      <c r="B492" t="s">
        <v>17</v>
      </c>
      <c r="C492" s="35" t="s">
        <v>2133</v>
      </c>
      <c r="D492" s="30">
        <v>0</v>
      </c>
    </row>
    <row r="493" spans="1:4" x14ac:dyDescent="0.25">
      <c r="A493" t="s">
        <v>2135</v>
      </c>
      <c r="B493" t="s">
        <v>17</v>
      </c>
      <c r="C493" s="35" t="s">
        <v>2136</v>
      </c>
      <c r="D493" s="30">
        <v>0</v>
      </c>
    </row>
    <row r="494" spans="1:4" x14ac:dyDescent="0.25">
      <c r="A494" t="s">
        <v>2140</v>
      </c>
      <c r="B494" t="s">
        <v>17</v>
      </c>
      <c r="C494" s="35" t="s">
        <v>2141</v>
      </c>
      <c r="D494" s="30">
        <v>0</v>
      </c>
    </row>
    <row r="495" spans="1:4" ht="30" x14ac:dyDescent="0.25">
      <c r="A495" t="s">
        <v>2138</v>
      </c>
      <c r="B495" t="s">
        <v>17</v>
      </c>
      <c r="C495" s="35" t="s">
        <v>2139</v>
      </c>
      <c r="D495" s="30">
        <v>0</v>
      </c>
    </row>
    <row r="496" spans="1:4" ht="45" x14ac:dyDescent="0.25">
      <c r="A496" t="s">
        <v>1260</v>
      </c>
      <c r="B496" t="s">
        <v>80</v>
      </c>
      <c r="C496" s="35" t="s">
        <v>1259</v>
      </c>
      <c r="D496" s="30">
        <v>0</v>
      </c>
    </row>
    <row r="497" spans="1:4" ht="30" x14ac:dyDescent="0.25">
      <c r="A497" t="s">
        <v>1263</v>
      </c>
      <c r="B497" t="s">
        <v>17</v>
      </c>
      <c r="C497" s="35" t="s">
        <v>1262</v>
      </c>
      <c r="D497" s="30">
        <v>0</v>
      </c>
    </row>
    <row r="498" spans="1:4" ht="75" x14ac:dyDescent="0.25">
      <c r="A498" t="s">
        <v>2145</v>
      </c>
      <c r="B498" t="s">
        <v>80</v>
      </c>
      <c r="C498" s="35" t="s">
        <v>2146</v>
      </c>
      <c r="D498" s="30">
        <v>0</v>
      </c>
    </row>
    <row r="499" spans="1:4" ht="30" x14ac:dyDescent="0.25">
      <c r="A499" t="s">
        <v>2151</v>
      </c>
      <c r="B499" t="s">
        <v>17</v>
      </c>
      <c r="C499" s="35" t="s">
        <v>2152</v>
      </c>
      <c r="D499" s="30">
        <v>0</v>
      </c>
    </row>
    <row r="500" spans="1:4" ht="30" x14ac:dyDescent="0.25">
      <c r="A500" t="s">
        <v>2148</v>
      </c>
      <c r="B500" t="s">
        <v>17</v>
      </c>
      <c r="C500" s="35" t="s">
        <v>2149</v>
      </c>
      <c r="D500" s="30">
        <v>0</v>
      </c>
    </row>
    <row r="501" spans="1:4" ht="75" x14ac:dyDescent="0.25">
      <c r="A501" t="s">
        <v>2154</v>
      </c>
      <c r="B501" t="s">
        <v>80</v>
      </c>
      <c r="C501" s="35" t="s">
        <v>2155</v>
      </c>
      <c r="D501" s="30">
        <v>0</v>
      </c>
    </row>
    <row r="502" spans="1:4" ht="30" x14ac:dyDescent="0.25">
      <c r="A502" t="s">
        <v>2335</v>
      </c>
      <c r="B502" t="s">
        <v>17</v>
      </c>
      <c r="C502" s="35" t="s">
        <v>2336</v>
      </c>
      <c r="D502" s="30">
        <v>0</v>
      </c>
    </row>
    <row r="503" spans="1:4" ht="60" x14ac:dyDescent="0.25">
      <c r="A503" t="s">
        <v>2157</v>
      </c>
      <c r="B503" t="s">
        <v>17</v>
      </c>
      <c r="C503" s="35" t="s">
        <v>2158</v>
      </c>
      <c r="D503" s="30">
        <v>0</v>
      </c>
    </row>
    <row r="504" spans="1:4" x14ac:dyDescent="0.25">
      <c r="A504" t="s">
        <v>2389</v>
      </c>
      <c r="B504" t="s">
        <v>1113</v>
      </c>
      <c r="C504" s="35" t="s">
        <v>2390</v>
      </c>
      <c r="D504" s="30">
        <v>0</v>
      </c>
    </row>
    <row r="505" spans="1:4" ht="30" x14ac:dyDescent="0.25">
      <c r="A505" t="s">
        <v>2160</v>
      </c>
      <c r="B505" t="s">
        <v>38</v>
      </c>
      <c r="C505" s="35" t="s">
        <v>2161</v>
      </c>
      <c r="D505" s="30">
        <v>0</v>
      </c>
    </row>
    <row r="506" spans="1:4" ht="30" x14ac:dyDescent="0.25">
      <c r="A506" t="s">
        <v>2166</v>
      </c>
      <c r="B506" t="s">
        <v>17</v>
      </c>
      <c r="C506" s="35" t="s">
        <v>2167</v>
      </c>
      <c r="D506" s="30">
        <v>0</v>
      </c>
    </row>
    <row r="507" spans="1:4" ht="30" x14ac:dyDescent="0.25">
      <c r="A507" t="s">
        <v>2169</v>
      </c>
      <c r="B507" t="s">
        <v>80</v>
      </c>
      <c r="C507" s="35" t="s">
        <v>2170</v>
      </c>
      <c r="D507" s="30">
        <v>0</v>
      </c>
    </row>
    <row r="508" spans="1:4" ht="45" x14ac:dyDescent="0.25">
      <c r="A508" t="s">
        <v>2171</v>
      </c>
      <c r="B508" t="s">
        <v>80</v>
      </c>
      <c r="C508" s="35" t="s">
        <v>2172</v>
      </c>
      <c r="D508" s="30">
        <v>0</v>
      </c>
    </row>
    <row r="509" spans="1:4" ht="75" x14ac:dyDescent="0.25">
      <c r="A509" t="s">
        <v>2175</v>
      </c>
      <c r="B509" t="s">
        <v>80</v>
      </c>
      <c r="C509" s="35" t="s">
        <v>2176</v>
      </c>
      <c r="D509" s="30">
        <v>0</v>
      </c>
    </row>
    <row r="510" spans="1:4" ht="45" x14ac:dyDescent="0.25">
      <c r="A510" t="s">
        <v>2178</v>
      </c>
      <c r="B510" t="s">
        <v>17</v>
      </c>
      <c r="C510" s="35" t="s">
        <v>2179</v>
      </c>
      <c r="D510" s="30">
        <v>0</v>
      </c>
    </row>
    <row r="511" spans="1:4" ht="75" x14ac:dyDescent="0.25">
      <c r="A511" t="s">
        <v>2181</v>
      </c>
      <c r="B511" t="s">
        <v>17</v>
      </c>
      <c r="C511" s="35" t="s">
        <v>2182</v>
      </c>
      <c r="D511" s="30">
        <v>0</v>
      </c>
    </row>
    <row r="512" spans="1:4" ht="30" x14ac:dyDescent="0.25">
      <c r="A512" t="s">
        <v>2186</v>
      </c>
      <c r="B512" t="s">
        <v>17</v>
      </c>
      <c r="C512" s="35" t="s">
        <v>2187</v>
      </c>
      <c r="D512" s="30">
        <v>0</v>
      </c>
    </row>
    <row r="513" spans="1:4" ht="30" x14ac:dyDescent="0.25">
      <c r="A513" t="s">
        <v>1337</v>
      </c>
      <c r="B513" t="s">
        <v>17</v>
      </c>
      <c r="C513" s="35" t="s">
        <v>1338</v>
      </c>
      <c r="D513" s="30">
        <v>0</v>
      </c>
    </row>
    <row r="514" spans="1:4" ht="45" x14ac:dyDescent="0.25">
      <c r="A514" t="s">
        <v>1325</v>
      </c>
      <c r="B514" t="s">
        <v>17</v>
      </c>
      <c r="C514" s="35" t="s">
        <v>1326</v>
      </c>
      <c r="D514" s="30">
        <v>0</v>
      </c>
    </row>
    <row r="515" spans="1:4" x14ac:dyDescent="0.25">
      <c r="A515" t="s">
        <v>1340</v>
      </c>
      <c r="B515" t="s">
        <v>17</v>
      </c>
      <c r="C515" s="35" t="s">
        <v>1341</v>
      </c>
      <c r="D515" s="30">
        <v>0</v>
      </c>
    </row>
    <row r="516" spans="1:4" x14ac:dyDescent="0.25">
      <c r="A516" t="s">
        <v>1343</v>
      </c>
      <c r="B516" t="s">
        <v>17</v>
      </c>
      <c r="C516" s="35" t="s">
        <v>1341</v>
      </c>
      <c r="D516" s="30">
        <v>0</v>
      </c>
    </row>
    <row r="517" spans="1:4" x14ac:dyDescent="0.25">
      <c r="A517" t="s">
        <v>2191</v>
      </c>
      <c r="B517" t="s">
        <v>1083</v>
      </c>
      <c r="C517" s="35" t="s">
        <v>1712</v>
      </c>
      <c r="D517" s="30">
        <v>0</v>
      </c>
    </row>
    <row r="518" spans="1:4" x14ac:dyDescent="0.25">
      <c r="A518" t="s">
        <v>2189</v>
      </c>
      <c r="B518" t="s">
        <v>17</v>
      </c>
      <c r="C518" s="35" t="s">
        <v>2190</v>
      </c>
      <c r="D518" s="30">
        <v>0</v>
      </c>
    </row>
    <row r="519" spans="1:4" x14ac:dyDescent="0.25">
      <c r="A519" t="s">
        <v>1893</v>
      </c>
      <c r="B519" t="s">
        <v>17</v>
      </c>
      <c r="C519" s="35" t="s">
        <v>1894</v>
      </c>
      <c r="D519" s="30">
        <v>0</v>
      </c>
    </row>
  </sheetData>
  <mergeCells count="5">
    <mergeCell ref="A1:D1"/>
    <mergeCell ref="A2:D2"/>
    <mergeCell ref="A3:D3"/>
    <mergeCell ref="A4:D4"/>
    <mergeCell ref="A6:D6"/>
  </mergeCells>
  <pageMargins left="0.75" right="0.75" top="0.75" bottom="0.5" header="0.5" footer="0.7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798"/>
  <sheetViews>
    <sheetView workbookViewId="0">
      <selection activeCell="K9" sqref="K9"/>
    </sheetView>
  </sheetViews>
  <sheetFormatPr baseColWidth="10" defaultColWidth="9.140625" defaultRowHeight="15" x14ac:dyDescent="0.25"/>
  <cols>
    <col min="1" max="1" width="25.7109375" customWidth="1"/>
    <col min="2" max="2" width="3.42578125" customWidth="1"/>
    <col min="3" max="7" width="13.7109375" customWidth="1"/>
    <col min="8" max="8" width="25.7109375" customWidth="1"/>
  </cols>
  <sheetData>
    <row r="1" spans="1:8" x14ac:dyDescent="0.25">
      <c r="A1" s="5" t="s">
        <v>0</v>
      </c>
      <c r="B1" s="5"/>
      <c r="C1" s="5"/>
      <c r="D1" s="5"/>
      <c r="E1" s="5"/>
      <c r="F1" s="5"/>
      <c r="G1" s="5"/>
      <c r="H1" s="5"/>
    </row>
    <row r="2" spans="1:8" x14ac:dyDescent="0.25">
      <c r="A2" s="5" t="s">
        <v>1</v>
      </c>
      <c r="B2" s="5"/>
      <c r="C2" s="5"/>
      <c r="D2" s="5"/>
      <c r="E2" s="5"/>
      <c r="F2" s="5"/>
      <c r="G2" s="5"/>
      <c r="H2" s="5"/>
    </row>
    <row r="3" spans="1:8" x14ac:dyDescent="0.25">
      <c r="A3" s="5" t="s">
        <v>2</v>
      </c>
      <c r="B3" s="5"/>
      <c r="C3" s="5"/>
      <c r="D3" s="5"/>
      <c r="E3" s="5"/>
      <c r="F3" s="5"/>
      <c r="G3" s="5"/>
      <c r="H3" s="5"/>
    </row>
    <row r="4" spans="1:8" x14ac:dyDescent="0.25">
      <c r="A4" s="5" t="s">
        <v>3</v>
      </c>
      <c r="B4" s="5"/>
      <c r="C4" s="5"/>
      <c r="D4" s="5"/>
      <c r="E4" s="5"/>
      <c r="F4" s="5"/>
      <c r="G4" s="5"/>
      <c r="H4" s="5"/>
    </row>
    <row r="6" spans="1:8" ht="18.75" x14ac:dyDescent="0.3">
      <c r="A6" s="45" t="s">
        <v>2402</v>
      </c>
      <c r="B6" s="45"/>
      <c r="C6" s="45"/>
      <c r="D6" s="45"/>
      <c r="E6" s="45"/>
      <c r="F6" s="45"/>
      <c r="G6" s="45"/>
    </row>
    <row r="9" spans="1:8" x14ac:dyDescent="0.25">
      <c r="B9" t="s">
        <v>2403</v>
      </c>
      <c r="C9" s="36" t="s">
        <v>8</v>
      </c>
      <c r="D9" s="37" t="s">
        <v>9</v>
      </c>
      <c r="E9" s="36" t="s">
        <v>10</v>
      </c>
    </row>
    <row r="10" spans="1:8" x14ac:dyDescent="0.25">
      <c r="B10" t="s">
        <v>2403</v>
      </c>
      <c r="C10" s="36" t="s">
        <v>11</v>
      </c>
      <c r="D10" s="37" t="s">
        <v>12</v>
      </c>
      <c r="E10" s="36" t="s">
        <v>13</v>
      </c>
    </row>
    <row r="11" spans="1:8" x14ac:dyDescent="0.25">
      <c r="B11" t="s">
        <v>2403</v>
      </c>
      <c r="C11" s="36" t="s">
        <v>14</v>
      </c>
      <c r="D11" s="37" t="s">
        <v>9</v>
      </c>
      <c r="E11" s="36" t="s">
        <v>13</v>
      </c>
    </row>
    <row r="13" spans="1:8" ht="45" customHeight="1" x14ac:dyDescent="0.25">
      <c r="A13" s="38" t="s">
        <v>2404</v>
      </c>
      <c r="B13" s="39" t="s">
        <v>2405</v>
      </c>
      <c r="C13" s="38" t="s">
        <v>16</v>
      </c>
      <c r="D13" s="38" t="s">
        <v>17</v>
      </c>
      <c r="E13" s="4" t="s">
        <v>2406</v>
      </c>
      <c r="F13" s="4" t="s">
        <v>2406</v>
      </c>
      <c r="G13" s="40">
        <f>SUM(G14:G14)</f>
        <v>1</v>
      </c>
    </row>
    <row r="14" spans="1:8" x14ac:dyDescent="0.25">
      <c r="A14" s="41"/>
      <c r="B14" s="41"/>
      <c r="C14" s="42">
        <v>1</v>
      </c>
      <c r="D14" s="42"/>
      <c r="E14" s="42"/>
      <c r="F14" s="42"/>
      <c r="G14" s="42">
        <f>PRODUCT(C14:F14)</f>
        <v>1</v>
      </c>
    </row>
    <row r="16" spans="1:8" x14ac:dyDescent="0.25">
      <c r="B16" t="s">
        <v>2403</v>
      </c>
      <c r="C16" s="36" t="s">
        <v>8</v>
      </c>
      <c r="D16" s="37" t="s">
        <v>9</v>
      </c>
      <c r="E16" s="36" t="s">
        <v>10</v>
      </c>
    </row>
    <row r="17" spans="1:7" x14ac:dyDescent="0.25">
      <c r="B17" t="s">
        <v>2403</v>
      </c>
      <c r="C17" s="36" t="s">
        <v>11</v>
      </c>
      <c r="D17" s="37" t="s">
        <v>20</v>
      </c>
      <c r="E17" s="36" t="s">
        <v>21</v>
      </c>
    </row>
    <row r="18" spans="1:7" x14ac:dyDescent="0.25">
      <c r="B18" t="s">
        <v>2403</v>
      </c>
      <c r="C18" s="36" t="s">
        <v>14</v>
      </c>
      <c r="D18" s="37" t="s">
        <v>9</v>
      </c>
      <c r="E18" s="36" t="s">
        <v>22</v>
      </c>
    </row>
    <row r="19" spans="1:7" x14ac:dyDescent="0.25">
      <c r="B19" t="s">
        <v>2403</v>
      </c>
      <c r="C19" s="36" t="s">
        <v>23</v>
      </c>
      <c r="D19" s="37" t="s">
        <v>9</v>
      </c>
      <c r="E19" s="36" t="s">
        <v>24</v>
      </c>
    </row>
    <row r="21" spans="1:7" ht="45" customHeight="1" x14ac:dyDescent="0.25">
      <c r="A21" s="38" t="s">
        <v>2407</v>
      </c>
      <c r="B21" s="39" t="s">
        <v>2405</v>
      </c>
      <c r="C21" s="38" t="s">
        <v>26</v>
      </c>
      <c r="D21" s="38" t="s">
        <v>17</v>
      </c>
      <c r="E21" s="4" t="s">
        <v>27</v>
      </c>
      <c r="F21" s="4" t="s">
        <v>27</v>
      </c>
      <c r="G21" s="40">
        <f>SUM(G22:G22)</f>
        <v>1</v>
      </c>
    </row>
    <row r="22" spans="1:7" x14ac:dyDescent="0.25">
      <c r="A22" s="41"/>
      <c r="B22" s="41"/>
      <c r="C22" s="42">
        <v>1</v>
      </c>
      <c r="D22" s="42"/>
      <c r="E22" s="42"/>
      <c r="F22" s="42"/>
      <c r="G22" s="42">
        <f>PRODUCT(C22:F22)</f>
        <v>1</v>
      </c>
    </row>
    <row r="24" spans="1:7" ht="45" customHeight="1" x14ac:dyDescent="0.25">
      <c r="A24" s="38" t="s">
        <v>2408</v>
      </c>
      <c r="B24" s="39" t="s">
        <v>2405</v>
      </c>
      <c r="C24" s="38" t="s">
        <v>28</v>
      </c>
      <c r="D24" s="38" t="s">
        <v>17</v>
      </c>
      <c r="E24" s="4" t="s">
        <v>29</v>
      </c>
      <c r="F24" s="4" t="s">
        <v>29</v>
      </c>
      <c r="G24" s="40">
        <f>SUM(G25:G25)</f>
        <v>1</v>
      </c>
    </row>
    <row r="25" spans="1:7" x14ac:dyDescent="0.25">
      <c r="A25" s="41"/>
      <c r="B25" s="41"/>
      <c r="C25" s="42">
        <v>1</v>
      </c>
      <c r="D25" s="42"/>
      <c r="E25" s="42"/>
      <c r="F25" s="42"/>
      <c r="G25" s="42">
        <f>PRODUCT(C25:F25)</f>
        <v>1</v>
      </c>
    </row>
    <row r="27" spans="1:7" ht="45" customHeight="1" x14ac:dyDescent="0.25">
      <c r="A27" s="38" t="s">
        <v>2409</v>
      </c>
      <c r="B27" s="39" t="s">
        <v>2405</v>
      </c>
      <c r="C27" s="38" t="s">
        <v>30</v>
      </c>
      <c r="D27" s="38" t="s">
        <v>17</v>
      </c>
      <c r="E27" s="4" t="s">
        <v>31</v>
      </c>
      <c r="F27" s="4" t="s">
        <v>31</v>
      </c>
      <c r="G27" s="40">
        <f>SUM(G28:G28)</f>
        <v>66</v>
      </c>
    </row>
    <row r="28" spans="1:7" x14ac:dyDescent="0.25">
      <c r="A28" s="41"/>
      <c r="B28" s="41"/>
      <c r="C28" s="42">
        <v>66</v>
      </c>
      <c r="D28" s="42"/>
      <c r="E28" s="42"/>
      <c r="F28" s="42"/>
      <c r="G28" s="42">
        <f>PRODUCT(C28:F28)</f>
        <v>66</v>
      </c>
    </row>
    <row r="30" spans="1:7" ht="45" customHeight="1" x14ac:dyDescent="0.25">
      <c r="A30" s="38" t="s">
        <v>2410</v>
      </c>
      <c r="B30" s="39" t="s">
        <v>2405</v>
      </c>
      <c r="C30" s="38" t="s">
        <v>32</v>
      </c>
      <c r="D30" s="38" t="s">
        <v>17</v>
      </c>
      <c r="E30" s="4" t="s">
        <v>33</v>
      </c>
      <c r="F30" s="4" t="s">
        <v>33</v>
      </c>
      <c r="G30" s="40">
        <f>SUM(G31:G31)</f>
        <v>56</v>
      </c>
    </row>
    <row r="31" spans="1:7" x14ac:dyDescent="0.25">
      <c r="A31" s="41"/>
      <c r="B31" s="41"/>
      <c r="C31" s="42">
        <v>56</v>
      </c>
      <c r="D31" s="42"/>
      <c r="E31" s="42"/>
      <c r="F31" s="42"/>
      <c r="G31" s="42">
        <f>PRODUCT(C31:F31)</f>
        <v>56</v>
      </c>
    </row>
    <row r="33" spans="1:7" x14ac:dyDescent="0.25">
      <c r="B33" t="s">
        <v>2403</v>
      </c>
      <c r="C33" s="36" t="s">
        <v>8</v>
      </c>
      <c r="D33" s="37" t="s">
        <v>9</v>
      </c>
      <c r="E33" s="36" t="s">
        <v>10</v>
      </c>
    </row>
    <row r="34" spans="1:7" x14ac:dyDescent="0.25">
      <c r="B34" t="s">
        <v>2403</v>
      </c>
      <c r="C34" s="36" t="s">
        <v>11</v>
      </c>
      <c r="D34" s="37" t="s">
        <v>20</v>
      </c>
      <c r="E34" s="36" t="s">
        <v>21</v>
      </c>
    </row>
    <row r="35" spans="1:7" x14ac:dyDescent="0.25">
      <c r="B35" t="s">
        <v>2403</v>
      </c>
      <c r="C35" s="36" t="s">
        <v>14</v>
      </c>
      <c r="D35" s="37" t="s">
        <v>9</v>
      </c>
      <c r="E35" s="36" t="s">
        <v>22</v>
      </c>
    </row>
    <row r="36" spans="1:7" x14ac:dyDescent="0.25">
      <c r="B36" t="s">
        <v>2403</v>
      </c>
      <c r="C36" s="36" t="s">
        <v>23</v>
      </c>
      <c r="D36" s="37" t="s">
        <v>34</v>
      </c>
      <c r="E36" s="36" t="s">
        <v>35</v>
      </c>
    </row>
    <row r="38" spans="1:7" ht="45" customHeight="1" x14ac:dyDescent="0.25">
      <c r="A38" s="38" t="s">
        <v>2411</v>
      </c>
      <c r="B38" s="39" t="s">
        <v>2405</v>
      </c>
      <c r="C38" s="38" t="s">
        <v>37</v>
      </c>
      <c r="D38" s="38" t="s">
        <v>38</v>
      </c>
      <c r="E38" s="4" t="s">
        <v>39</v>
      </c>
      <c r="F38" s="4" t="s">
        <v>39</v>
      </c>
      <c r="G38" s="40">
        <f>SUM(G39:G39)</f>
        <v>1035.46</v>
      </c>
    </row>
    <row r="39" spans="1:7" x14ac:dyDescent="0.25">
      <c r="A39" s="41"/>
      <c r="B39" s="41"/>
      <c r="C39" s="42">
        <v>1035.46</v>
      </c>
      <c r="D39" s="42"/>
      <c r="E39" s="42"/>
      <c r="F39" s="42"/>
      <c r="G39" s="42">
        <f>PRODUCT(C39:F39)</f>
        <v>1035.46</v>
      </c>
    </row>
    <row r="41" spans="1:7" ht="45" customHeight="1" x14ac:dyDescent="0.25">
      <c r="A41" s="38" t="s">
        <v>2412</v>
      </c>
      <c r="B41" s="39" t="s">
        <v>2405</v>
      </c>
      <c r="C41" s="38" t="s">
        <v>40</v>
      </c>
      <c r="D41" s="38" t="s">
        <v>38</v>
      </c>
      <c r="E41" s="4" t="s">
        <v>41</v>
      </c>
      <c r="F41" s="4" t="s">
        <v>41</v>
      </c>
      <c r="G41" s="40">
        <f>SUM(G42:G42)</f>
        <v>1028.3</v>
      </c>
    </row>
    <row r="42" spans="1:7" x14ac:dyDescent="0.25">
      <c r="A42" s="41"/>
      <c r="B42" s="41"/>
      <c r="C42" s="42">
        <v>1028.3</v>
      </c>
      <c r="D42" s="42"/>
      <c r="E42" s="42"/>
      <c r="F42" s="42"/>
      <c r="G42" s="42">
        <f>PRODUCT(C42:F42)</f>
        <v>1028.3</v>
      </c>
    </row>
    <row r="44" spans="1:7" ht="45" customHeight="1" x14ac:dyDescent="0.25">
      <c r="A44" s="38" t="s">
        <v>2413</v>
      </c>
      <c r="B44" s="39" t="s">
        <v>2405</v>
      </c>
      <c r="C44" s="38" t="s">
        <v>42</v>
      </c>
      <c r="D44" s="38" t="s">
        <v>38</v>
      </c>
      <c r="E44" s="4" t="s">
        <v>43</v>
      </c>
      <c r="F44" s="4" t="s">
        <v>43</v>
      </c>
      <c r="G44" s="40">
        <f>SUM(G45:G45)</f>
        <v>709.64</v>
      </c>
    </row>
    <row r="45" spans="1:7" x14ac:dyDescent="0.25">
      <c r="A45" s="41"/>
      <c r="B45" s="41"/>
      <c r="C45" s="42">
        <v>709.64</v>
      </c>
      <c r="D45" s="42"/>
      <c r="E45" s="42"/>
      <c r="F45" s="42"/>
      <c r="G45" s="42">
        <f>PRODUCT(C45:F45)</f>
        <v>709.64</v>
      </c>
    </row>
    <row r="47" spans="1:7" ht="45" customHeight="1" x14ac:dyDescent="0.25">
      <c r="A47" s="38" t="s">
        <v>2414</v>
      </c>
      <c r="B47" s="39" t="s">
        <v>2405</v>
      </c>
      <c r="C47" s="38" t="s">
        <v>44</v>
      </c>
      <c r="D47" s="38" t="s">
        <v>38</v>
      </c>
      <c r="E47" s="4" t="s">
        <v>45</v>
      </c>
      <c r="F47" s="4" t="s">
        <v>45</v>
      </c>
      <c r="G47" s="40">
        <f>SUM(G48:G48)</f>
        <v>291.62</v>
      </c>
    </row>
    <row r="48" spans="1:7" x14ac:dyDescent="0.25">
      <c r="A48" s="41"/>
      <c r="B48" s="41"/>
      <c r="C48" s="42">
        <v>291.62</v>
      </c>
      <c r="D48" s="42"/>
      <c r="E48" s="42"/>
      <c r="F48" s="42"/>
      <c r="G48" s="42">
        <f>PRODUCT(C48:F48)</f>
        <v>291.62</v>
      </c>
    </row>
    <row r="50" spans="1:7" x14ac:dyDescent="0.25">
      <c r="B50" t="s">
        <v>2403</v>
      </c>
      <c r="C50" s="36" t="s">
        <v>8</v>
      </c>
      <c r="D50" s="37" t="s">
        <v>9</v>
      </c>
      <c r="E50" s="36" t="s">
        <v>10</v>
      </c>
    </row>
    <row r="51" spans="1:7" x14ac:dyDescent="0.25">
      <c r="B51" t="s">
        <v>2403</v>
      </c>
      <c r="C51" s="36" t="s">
        <v>11</v>
      </c>
      <c r="D51" s="37" t="s">
        <v>20</v>
      </c>
      <c r="E51" s="36" t="s">
        <v>21</v>
      </c>
    </row>
    <row r="52" spans="1:7" x14ac:dyDescent="0.25">
      <c r="B52" t="s">
        <v>2403</v>
      </c>
      <c r="C52" s="36" t="s">
        <v>14</v>
      </c>
      <c r="D52" s="37" t="s">
        <v>34</v>
      </c>
      <c r="E52" s="36" t="s">
        <v>46</v>
      </c>
    </row>
    <row r="53" spans="1:7" x14ac:dyDescent="0.25">
      <c r="B53" t="s">
        <v>2403</v>
      </c>
      <c r="C53" s="36" t="s">
        <v>23</v>
      </c>
      <c r="D53" s="37" t="s">
        <v>9</v>
      </c>
      <c r="E53" s="36" t="s">
        <v>47</v>
      </c>
    </row>
    <row r="55" spans="1:7" ht="45" customHeight="1" x14ac:dyDescent="0.25">
      <c r="A55" s="38" t="s">
        <v>2415</v>
      </c>
      <c r="B55" s="39" t="s">
        <v>2405</v>
      </c>
      <c r="C55" s="38" t="s">
        <v>49</v>
      </c>
      <c r="D55" s="38" t="s">
        <v>38</v>
      </c>
      <c r="E55" s="4" t="s">
        <v>50</v>
      </c>
      <c r="F55" s="4" t="s">
        <v>50</v>
      </c>
      <c r="G55" s="40">
        <f>SUM(G56:G56)</f>
        <v>377.55</v>
      </c>
    </row>
    <row r="56" spans="1:7" x14ac:dyDescent="0.25">
      <c r="A56" s="41"/>
      <c r="B56" s="41"/>
      <c r="C56" s="42">
        <v>377.55</v>
      </c>
      <c r="D56" s="42"/>
      <c r="E56" s="42"/>
      <c r="F56" s="42"/>
      <c r="G56" s="42">
        <f>PRODUCT(C56:F56)</f>
        <v>377.55</v>
      </c>
    </row>
    <row r="58" spans="1:7" x14ac:dyDescent="0.25">
      <c r="B58" t="s">
        <v>2403</v>
      </c>
      <c r="C58" s="36" t="s">
        <v>8</v>
      </c>
      <c r="D58" s="37" t="s">
        <v>9</v>
      </c>
      <c r="E58" s="36" t="s">
        <v>10</v>
      </c>
    </row>
    <row r="59" spans="1:7" x14ac:dyDescent="0.25">
      <c r="B59" t="s">
        <v>2403</v>
      </c>
      <c r="C59" s="36" t="s">
        <v>11</v>
      </c>
      <c r="D59" s="37" t="s">
        <v>20</v>
      </c>
      <c r="E59" s="36" t="s">
        <v>21</v>
      </c>
    </row>
    <row r="60" spans="1:7" x14ac:dyDescent="0.25">
      <c r="B60" t="s">
        <v>2403</v>
      </c>
      <c r="C60" s="36" t="s">
        <v>14</v>
      </c>
      <c r="D60" s="37" t="s">
        <v>51</v>
      </c>
      <c r="E60" s="36" t="s">
        <v>52</v>
      </c>
    </row>
    <row r="61" spans="1:7" x14ac:dyDescent="0.25">
      <c r="B61" t="s">
        <v>2403</v>
      </c>
      <c r="C61" s="36" t="s">
        <v>23</v>
      </c>
      <c r="D61" s="37" t="s">
        <v>9</v>
      </c>
      <c r="E61" s="36" t="s">
        <v>53</v>
      </c>
    </row>
    <row r="63" spans="1:7" ht="45" customHeight="1" x14ac:dyDescent="0.25">
      <c r="A63" s="38" t="s">
        <v>2416</v>
      </c>
      <c r="B63" s="39" t="s">
        <v>2405</v>
      </c>
      <c r="C63" s="38" t="s">
        <v>55</v>
      </c>
      <c r="D63" s="38" t="s">
        <v>38</v>
      </c>
      <c r="E63" s="4" t="s">
        <v>2417</v>
      </c>
      <c r="F63" s="4" t="s">
        <v>2417</v>
      </c>
      <c r="G63" s="40">
        <f>SUM(G64:G64)</f>
        <v>337.08</v>
      </c>
    </row>
    <row r="64" spans="1:7" x14ac:dyDescent="0.25">
      <c r="A64" s="41"/>
      <c r="B64" s="41"/>
      <c r="C64" s="42">
        <v>337.08</v>
      </c>
      <c r="D64" s="42"/>
      <c r="E64" s="42"/>
      <c r="F64" s="42"/>
      <c r="G64" s="42">
        <f>PRODUCT(C64:F64)</f>
        <v>337.08</v>
      </c>
    </row>
    <row r="66" spans="1:7" ht="45" customHeight="1" x14ac:dyDescent="0.25">
      <c r="A66" s="38" t="s">
        <v>2418</v>
      </c>
      <c r="B66" s="39" t="s">
        <v>2405</v>
      </c>
      <c r="C66" s="38" t="s">
        <v>57</v>
      </c>
      <c r="D66" s="38" t="s">
        <v>38</v>
      </c>
      <c r="E66" s="4" t="s">
        <v>2419</v>
      </c>
      <c r="F66" s="4" t="s">
        <v>2419</v>
      </c>
      <c r="G66" s="40">
        <f>SUM(G67:G67)</f>
        <v>337.08</v>
      </c>
    </row>
    <row r="67" spans="1:7" x14ac:dyDescent="0.25">
      <c r="A67" s="41"/>
      <c r="B67" s="41"/>
      <c r="C67" s="42">
        <v>337.08</v>
      </c>
      <c r="D67" s="42"/>
      <c r="E67" s="42"/>
      <c r="F67" s="42"/>
      <c r="G67" s="42">
        <f>PRODUCT(C67:F67)</f>
        <v>337.08</v>
      </c>
    </row>
    <row r="69" spans="1:7" ht="45" customHeight="1" x14ac:dyDescent="0.25">
      <c r="A69" s="38" t="s">
        <v>2420</v>
      </c>
      <c r="B69" s="39" t="s">
        <v>2405</v>
      </c>
      <c r="C69" s="38" t="s">
        <v>59</v>
      </c>
      <c r="D69" s="38" t="s">
        <v>17</v>
      </c>
      <c r="E69" s="4" t="s">
        <v>60</v>
      </c>
      <c r="F69" s="4" t="s">
        <v>60</v>
      </c>
      <c r="G69" s="40">
        <f>SUM(G70:G73)</f>
        <v>161.19999999999999</v>
      </c>
    </row>
    <row r="70" spans="1:7" x14ac:dyDescent="0.25">
      <c r="A70" s="41" t="s">
        <v>2421</v>
      </c>
      <c r="B70" s="41"/>
      <c r="C70" s="42">
        <v>2</v>
      </c>
      <c r="D70" s="42">
        <v>33</v>
      </c>
      <c r="E70" s="42"/>
      <c r="F70" s="42"/>
      <c r="G70" s="42">
        <f>PRODUCT(C70:F70)</f>
        <v>66</v>
      </c>
    </row>
    <row r="71" spans="1:7" x14ac:dyDescent="0.25">
      <c r="A71" s="41"/>
      <c r="B71" s="41"/>
      <c r="C71" s="42">
        <v>2</v>
      </c>
      <c r="D71" s="42">
        <v>7.3</v>
      </c>
      <c r="E71" s="42"/>
      <c r="F71" s="42"/>
      <c r="G71" s="42">
        <f>PRODUCT(C71:F71)</f>
        <v>14.6</v>
      </c>
    </row>
    <row r="72" spans="1:7" x14ac:dyDescent="0.25">
      <c r="A72" s="41" t="s">
        <v>2422</v>
      </c>
      <c r="B72" s="41"/>
      <c r="C72" s="42">
        <v>2</v>
      </c>
      <c r="D72" s="42">
        <v>33</v>
      </c>
      <c r="E72" s="42"/>
      <c r="F72" s="42"/>
      <c r="G72" s="42">
        <f>PRODUCT(C72:F72)</f>
        <v>66</v>
      </c>
    </row>
    <row r="73" spans="1:7" x14ac:dyDescent="0.25">
      <c r="A73" s="41"/>
      <c r="B73" s="41"/>
      <c r="C73" s="42">
        <v>2</v>
      </c>
      <c r="D73" s="42">
        <v>7.3</v>
      </c>
      <c r="E73" s="42"/>
      <c r="F73" s="42"/>
      <c r="G73" s="42">
        <f>PRODUCT(C73:F73)</f>
        <v>14.6</v>
      </c>
    </row>
    <row r="75" spans="1:7" ht="45" customHeight="1" x14ac:dyDescent="0.25">
      <c r="A75" s="38" t="s">
        <v>2423</v>
      </c>
      <c r="B75" s="39" t="s">
        <v>2405</v>
      </c>
      <c r="C75" s="38" t="s">
        <v>61</v>
      </c>
      <c r="D75" s="38" t="s">
        <v>17</v>
      </c>
      <c r="E75" s="4" t="s">
        <v>2424</v>
      </c>
      <c r="F75" s="4" t="s">
        <v>2424</v>
      </c>
      <c r="G75" s="40">
        <f>SUM(G76:G76)</f>
        <v>1</v>
      </c>
    </row>
    <row r="76" spans="1:7" x14ac:dyDescent="0.25">
      <c r="A76" s="41" t="s">
        <v>2425</v>
      </c>
      <c r="B76" s="41"/>
      <c r="C76" s="42">
        <v>1</v>
      </c>
      <c r="D76" s="42"/>
      <c r="E76" s="42"/>
      <c r="F76" s="42"/>
      <c r="G76" s="42">
        <f>PRODUCT(C76:F76)</f>
        <v>1</v>
      </c>
    </row>
    <row r="78" spans="1:7" x14ac:dyDescent="0.25">
      <c r="B78" t="s">
        <v>2403</v>
      </c>
      <c r="C78" s="36" t="s">
        <v>8</v>
      </c>
      <c r="D78" s="37" t="s">
        <v>9</v>
      </c>
      <c r="E78" s="36" t="s">
        <v>10</v>
      </c>
    </row>
    <row r="79" spans="1:7" x14ac:dyDescent="0.25">
      <c r="B79" t="s">
        <v>2403</v>
      </c>
      <c r="C79" s="36" t="s">
        <v>11</v>
      </c>
      <c r="D79" s="37" t="s">
        <v>20</v>
      </c>
      <c r="E79" s="36" t="s">
        <v>21</v>
      </c>
    </row>
    <row r="80" spans="1:7" x14ac:dyDescent="0.25">
      <c r="B80" t="s">
        <v>2403</v>
      </c>
      <c r="C80" s="36" t="s">
        <v>14</v>
      </c>
      <c r="D80" s="37" t="s">
        <v>51</v>
      </c>
      <c r="E80" s="36" t="s">
        <v>52</v>
      </c>
    </row>
    <row r="81" spans="1:7" x14ac:dyDescent="0.25">
      <c r="B81" t="s">
        <v>2403</v>
      </c>
      <c r="C81" s="36" t="s">
        <v>23</v>
      </c>
      <c r="D81" s="37" t="s">
        <v>34</v>
      </c>
      <c r="E81" s="36" t="s">
        <v>63</v>
      </c>
    </row>
    <row r="83" spans="1:7" ht="45" customHeight="1" x14ac:dyDescent="0.25">
      <c r="A83" s="38" t="s">
        <v>2426</v>
      </c>
      <c r="B83" s="39" t="s">
        <v>2405</v>
      </c>
      <c r="C83" s="38" t="s">
        <v>65</v>
      </c>
      <c r="D83" s="38" t="s">
        <v>17</v>
      </c>
      <c r="E83" s="4" t="s">
        <v>2427</v>
      </c>
      <c r="F83" s="4" t="s">
        <v>2427</v>
      </c>
      <c r="G83" s="40">
        <f>SUM(G84:G84)</f>
        <v>22</v>
      </c>
    </row>
    <row r="84" spans="1:7" x14ac:dyDescent="0.25">
      <c r="A84" s="41"/>
      <c r="B84" s="41"/>
      <c r="C84" s="42">
        <v>22</v>
      </c>
      <c r="D84" s="42"/>
      <c r="E84" s="42"/>
      <c r="F84" s="42"/>
      <c r="G84" s="42">
        <f>PRODUCT(C84:F84)</f>
        <v>22</v>
      </c>
    </row>
    <row r="86" spans="1:7" ht="45" customHeight="1" x14ac:dyDescent="0.25">
      <c r="A86" s="38" t="s">
        <v>2428</v>
      </c>
      <c r="B86" s="39" t="s">
        <v>2405</v>
      </c>
      <c r="C86" s="38" t="s">
        <v>69</v>
      </c>
      <c r="D86" s="38" t="s">
        <v>17</v>
      </c>
      <c r="E86" s="4" t="s">
        <v>2429</v>
      </c>
      <c r="F86" s="4" t="s">
        <v>2429</v>
      </c>
      <c r="G86" s="40">
        <f>SUM(G87:G87)</f>
        <v>20</v>
      </c>
    </row>
    <row r="87" spans="1:7" x14ac:dyDescent="0.25">
      <c r="A87" s="41"/>
      <c r="B87" s="41"/>
      <c r="C87" s="42">
        <v>20</v>
      </c>
      <c r="D87" s="42"/>
      <c r="E87" s="42"/>
      <c r="F87" s="42"/>
      <c r="G87" s="42">
        <f>PRODUCT(C87:F87)</f>
        <v>20</v>
      </c>
    </row>
    <row r="89" spans="1:7" ht="45" customHeight="1" x14ac:dyDescent="0.25">
      <c r="A89" s="38" t="s">
        <v>2430</v>
      </c>
      <c r="B89" s="39" t="s">
        <v>2405</v>
      </c>
      <c r="C89" s="38" t="s">
        <v>73</v>
      </c>
      <c r="D89" s="38" t="s">
        <v>17</v>
      </c>
      <c r="E89" s="4" t="s">
        <v>2431</v>
      </c>
      <c r="F89" s="4" t="s">
        <v>2431</v>
      </c>
      <c r="G89" s="40">
        <f>SUM(G90:G90)</f>
        <v>12</v>
      </c>
    </row>
    <row r="90" spans="1:7" x14ac:dyDescent="0.25">
      <c r="A90" s="41"/>
      <c r="B90" s="41"/>
      <c r="C90" s="42">
        <v>12</v>
      </c>
      <c r="D90" s="42"/>
      <c r="E90" s="42"/>
      <c r="F90" s="42"/>
      <c r="G90" s="42">
        <f>PRODUCT(C90:F90)</f>
        <v>12</v>
      </c>
    </row>
    <row r="92" spans="1:7" ht="45" customHeight="1" x14ac:dyDescent="0.25">
      <c r="A92" s="38" t="s">
        <v>2432</v>
      </c>
      <c r="B92" s="39" t="s">
        <v>2405</v>
      </c>
      <c r="C92" s="38" t="s">
        <v>77</v>
      </c>
      <c r="D92" s="38" t="s">
        <v>17</v>
      </c>
      <c r="E92" s="4" t="s">
        <v>2433</v>
      </c>
      <c r="F92" s="4" t="s">
        <v>2433</v>
      </c>
      <c r="G92" s="40">
        <f>SUM(G93:G94)</f>
        <v>3</v>
      </c>
    </row>
    <row r="93" spans="1:7" x14ac:dyDescent="0.25">
      <c r="A93" s="41" t="s">
        <v>2434</v>
      </c>
      <c r="B93" s="41"/>
      <c r="C93" s="42">
        <v>2</v>
      </c>
      <c r="D93" s="42"/>
      <c r="E93" s="42"/>
      <c r="F93" s="42"/>
      <c r="G93" s="42">
        <f>PRODUCT(C93:F93)</f>
        <v>2</v>
      </c>
    </row>
    <row r="94" spans="1:7" x14ac:dyDescent="0.25">
      <c r="A94" s="41" t="s">
        <v>2435</v>
      </c>
      <c r="B94" s="41"/>
      <c r="C94" s="42">
        <v>1</v>
      </c>
      <c r="D94" s="42"/>
      <c r="E94" s="42"/>
      <c r="F94" s="42"/>
      <c r="G94" s="42">
        <f>PRODUCT(C94:F94)</f>
        <v>1</v>
      </c>
    </row>
    <row r="96" spans="1:7" ht="45" customHeight="1" x14ac:dyDescent="0.25">
      <c r="A96" s="38" t="s">
        <v>2436</v>
      </c>
      <c r="B96" s="39" t="s">
        <v>2405</v>
      </c>
      <c r="C96" s="38" t="s">
        <v>79</v>
      </c>
      <c r="D96" s="38" t="s">
        <v>80</v>
      </c>
      <c r="E96" s="4" t="s">
        <v>81</v>
      </c>
      <c r="F96" s="4" t="s">
        <v>81</v>
      </c>
      <c r="G96" s="40">
        <f>SUM(G97:G98)</f>
        <v>110.94</v>
      </c>
    </row>
    <row r="97" spans="1:7" x14ac:dyDescent="0.25">
      <c r="A97" s="41" t="s">
        <v>2437</v>
      </c>
      <c r="B97" s="41"/>
      <c r="C97" s="42">
        <v>42</v>
      </c>
      <c r="D97" s="42">
        <v>2.25</v>
      </c>
      <c r="E97" s="42"/>
      <c r="F97" s="42"/>
      <c r="G97" s="42">
        <f>PRODUCT(C97:F97)</f>
        <v>94.5</v>
      </c>
    </row>
    <row r="98" spans="1:7" x14ac:dyDescent="0.25">
      <c r="A98" s="41" t="s">
        <v>2438</v>
      </c>
      <c r="B98" s="41"/>
      <c r="C98" s="42">
        <v>12</v>
      </c>
      <c r="D98" s="42">
        <v>1.37</v>
      </c>
      <c r="E98" s="42"/>
      <c r="F98" s="42"/>
      <c r="G98" s="42">
        <f>PRODUCT(C98:F98)</f>
        <v>16.440000000000001</v>
      </c>
    </row>
    <row r="100" spans="1:7" x14ac:dyDescent="0.25">
      <c r="B100" t="s">
        <v>2403</v>
      </c>
      <c r="C100" s="36" t="s">
        <v>8</v>
      </c>
      <c r="D100" s="37" t="s">
        <v>9</v>
      </c>
      <c r="E100" s="36" t="s">
        <v>10</v>
      </c>
    </row>
    <row r="101" spans="1:7" x14ac:dyDescent="0.25">
      <c r="B101" t="s">
        <v>2403</v>
      </c>
      <c r="C101" s="36" t="s">
        <v>11</v>
      </c>
      <c r="D101" s="37" t="s">
        <v>20</v>
      </c>
      <c r="E101" s="36" t="s">
        <v>21</v>
      </c>
    </row>
    <row r="102" spans="1:7" x14ac:dyDescent="0.25">
      <c r="B102" t="s">
        <v>2403</v>
      </c>
      <c r="C102" s="36" t="s">
        <v>14</v>
      </c>
      <c r="D102" s="37" t="s">
        <v>51</v>
      </c>
      <c r="E102" s="36" t="s">
        <v>52</v>
      </c>
    </row>
    <row r="103" spans="1:7" x14ac:dyDescent="0.25">
      <c r="B103" t="s">
        <v>2403</v>
      </c>
      <c r="C103" s="36" t="s">
        <v>23</v>
      </c>
      <c r="D103" s="37" t="s">
        <v>51</v>
      </c>
      <c r="E103" s="36" t="s">
        <v>82</v>
      </c>
    </row>
    <row r="105" spans="1:7" ht="45" customHeight="1" x14ac:dyDescent="0.25">
      <c r="A105" s="38" t="s">
        <v>2439</v>
      </c>
      <c r="B105" s="39" t="s">
        <v>2405</v>
      </c>
      <c r="C105" s="38" t="s">
        <v>84</v>
      </c>
      <c r="D105" s="38" t="s">
        <v>38</v>
      </c>
      <c r="E105" s="4" t="s">
        <v>2440</v>
      </c>
      <c r="F105" s="4" t="s">
        <v>2440</v>
      </c>
      <c r="G105" s="40">
        <f>SUM(G106:G106)</f>
        <v>127.48999999999998</v>
      </c>
    </row>
    <row r="106" spans="1:7" x14ac:dyDescent="0.25">
      <c r="A106" s="41" t="s">
        <v>2421</v>
      </c>
      <c r="B106" s="41"/>
      <c r="C106" s="42">
        <v>22</v>
      </c>
      <c r="D106" s="42">
        <v>3.05</v>
      </c>
      <c r="E106" s="42">
        <v>1.9</v>
      </c>
      <c r="F106" s="42"/>
      <c r="G106" s="42">
        <f>PRODUCT(C106:F106)</f>
        <v>127.48999999999998</v>
      </c>
    </row>
    <row r="108" spans="1:7" ht="45" customHeight="1" x14ac:dyDescent="0.25">
      <c r="A108" s="38" t="s">
        <v>2441</v>
      </c>
      <c r="B108" s="39" t="s">
        <v>2405</v>
      </c>
      <c r="C108" s="38" t="s">
        <v>86</v>
      </c>
      <c r="D108" s="38" t="s">
        <v>17</v>
      </c>
      <c r="E108" s="4" t="s">
        <v>2442</v>
      </c>
      <c r="F108" s="4" t="s">
        <v>2442</v>
      </c>
      <c r="G108" s="40">
        <f>SUM(G109:G110)</f>
        <v>42</v>
      </c>
    </row>
    <row r="109" spans="1:7" x14ac:dyDescent="0.25">
      <c r="A109" s="41" t="s">
        <v>2421</v>
      </c>
      <c r="B109" s="41"/>
      <c r="C109" s="42">
        <v>22</v>
      </c>
      <c r="D109" s="42"/>
      <c r="E109" s="42"/>
      <c r="F109" s="42"/>
      <c r="G109" s="42">
        <f>PRODUCT(C109:F109)</f>
        <v>22</v>
      </c>
    </row>
    <row r="110" spans="1:7" x14ac:dyDescent="0.25">
      <c r="A110" s="41" t="s">
        <v>2422</v>
      </c>
      <c r="B110" s="41"/>
      <c r="C110" s="42">
        <v>20</v>
      </c>
      <c r="D110" s="42"/>
      <c r="E110" s="42"/>
      <c r="F110" s="42"/>
      <c r="G110" s="42">
        <f>PRODUCT(C110:F110)</f>
        <v>20</v>
      </c>
    </row>
    <row r="112" spans="1:7" ht="45" customHeight="1" x14ac:dyDescent="0.25">
      <c r="A112" s="38" t="s">
        <v>2443</v>
      </c>
      <c r="B112" s="39" t="s">
        <v>2405</v>
      </c>
      <c r="C112" s="38" t="s">
        <v>88</v>
      </c>
      <c r="D112" s="38" t="s">
        <v>17</v>
      </c>
      <c r="E112" s="4" t="s">
        <v>2444</v>
      </c>
      <c r="F112" s="4" t="s">
        <v>2444</v>
      </c>
      <c r="G112" s="40">
        <f>SUM(G113:G113)</f>
        <v>2</v>
      </c>
    </row>
    <row r="113" spans="1:7" x14ac:dyDescent="0.25">
      <c r="A113" s="41" t="s">
        <v>2445</v>
      </c>
      <c r="B113" s="41"/>
      <c r="C113" s="42">
        <v>2</v>
      </c>
      <c r="D113" s="42"/>
      <c r="E113" s="42"/>
      <c r="F113" s="42"/>
      <c r="G113" s="42">
        <f>PRODUCT(C113:F113)</f>
        <v>2</v>
      </c>
    </row>
    <row r="115" spans="1:7" ht="45" customHeight="1" x14ac:dyDescent="0.25">
      <c r="A115" s="38" t="s">
        <v>2446</v>
      </c>
      <c r="B115" s="39" t="s">
        <v>2405</v>
      </c>
      <c r="C115" s="38" t="s">
        <v>90</v>
      </c>
      <c r="D115" s="38" t="s">
        <v>17</v>
      </c>
      <c r="E115" s="4" t="s">
        <v>91</v>
      </c>
      <c r="F115" s="4" t="s">
        <v>91</v>
      </c>
      <c r="G115" s="40">
        <f>SUM(G116:G120)</f>
        <v>54</v>
      </c>
    </row>
    <row r="116" spans="1:7" x14ac:dyDescent="0.25">
      <c r="A116" s="41" t="s">
        <v>2447</v>
      </c>
      <c r="B116" s="41"/>
      <c r="C116" s="42"/>
      <c r="D116" s="42"/>
      <c r="E116" s="42"/>
      <c r="F116" s="42"/>
      <c r="G116" s="42"/>
    </row>
    <row r="117" spans="1:7" x14ac:dyDescent="0.25">
      <c r="A117" s="41" t="s">
        <v>2437</v>
      </c>
      <c r="B117" s="41"/>
      <c r="C117" s="42">
        <v>22</v>
      </c>
      <c r="D117" s="42"/>
      <c r="E117" s="42"/>
      <c r="F117" s="42"/>
      <c r="G117" s="42">
        <f>PRODUCT(C117:F117)</f>
        <v>22</v>
      </c>
    </row>
    <row r="118" spans="1:7" x14ac:dyDescent="0.25">
      <c r="A118" s="41" t="s">
        <v>2437</v>
      </c>
      <c r="B118" s="41"/>
      <c r="C118" s="42">
        <v>20</v>
      </c>
      <c r="D118" s="42"/>
      <c r="E118" s="42"/>
      <c r="F118" s="42"/>
      <c r="G118" s="42">
        <f>PRODUCT(C118:F118)</f>
        <v>20</v>
      </c>
    </row>
    <row r="119" spans="1:7" x14ac:dyDescent="0.25">
      <c r="A119" s="41" t="s">
        <v>2445</v>
      </c>
      <c r="B119" s="41"/>
      <c r="C119" s="42"/>
      <c r="D119" s="42"/>
      <c r="E119" s="42"/>
      <c r="F119" s="42"/>
      <c r="G119" s="42"/>
    </row>
    <row r="120" spans="1:7" x14ac:dyDescent="0.25">
      <c r="A120" s="41" t="s">
        <v>2448</v>
      </c>
      <c r="B120" s="41"/>
      <c r="C120" s="42">
        <v>2</v>
      </c>
      <c r="D120" s="42">
        <v>6</v>
      </c>
      <c r="E120" s="42"/>
      <c r="F120" s="42"/>
      <c r="G120" s="42">
        <f>PRODUCT(C120:F120)</f>
        <v>12</v>
      </c>
    </row>
    <row r="122" spans="1:7" x14ac:dyDescent="0.25">
      <c r="B122" t="s">
        <v>2403</v>
      </c>
      <c r="C122" s="36" t="s">
        <v>8</v>
      </c>
      <c r="D122" s="37" t="s">
        <v>9</v>
      </c>
      <c r="E122" s="36" t="s">
        <v>10</v>
      </c>
    </row>
    <row r="123" spans="1:7" x14ac:dyDescent="0.25">
      <c r="B123" t="s">
        <v>2403</v>
      </c>
      <c r="C123" s="36" t="s">
        <v>11</v>
      </c>
      <c r="D123" s="37" t="s">
        <v>20</v>
      </c>
      <c r="E123" s="36" t="s">
        <v>21</v>
      </c>
    </row>
    <row r="124" spans="1:7" x14ac:dyDescent="0.25">
      <c r="B124" t="s">
        <v>2403</v>
      </c>
      <c r="C124" s="36" t="s">
        <v>14</v>
      </c>
      <c r="D124" s="37" t="s">
        <v>51</v>
      </c>
      <c r="E124" s="36" t="s">
        <v>52</v>
      </c>
    </row>
    <row r="125" spans="1:7" x14ac:dyDescent="0.25">
      <c r="B125" t="s">
        <v>2403</v>
      </c>
      <c r="C125" s="36" t="s">
        <v>23</v>
      </c>
      <c r="D125" s="37" t="s">
        <v>92</v>
      </c>
      <c r="E125" s="36" t="s">
        <v>93</v>
      </c>
    </row>
    <row r="127" spans="1:7" ht="45" customHeight="1" x14ac:dyDescent="0.25">
      <c r="A127" s="38" t="s">
        <v>2449</v>
      </c>
      <c r="B127" s="39" t="s">
        <v>2405</v>
      </c>
      <c r="C127" s="38" t="s">
        <v>95</v>
      </c>
      <c r="D127" s="38" t="s">
        <v>80</v>
      </c>
      <c r="E127" s="4" t="s">
        <v>2450</v>
      </c>
      <c r="F127" s="4" t="s">
        <v>2450</v>
      </c>
      <c r="G127" s="40">
        <f>SUM(G128:G128)</f>
        <v>80.55</v>
      </c>
    </row>
    <row r="128" spans="1:7" x14ac:dyDescent="0.25">
      <c r="A128" s="41"/>
      <c r="B128" s="41"/>
      <c r="C128" s="42">
        <v>80.55</v>
      </c>
      <c r="D128" s="42"/>
      <c r="E128" s="42"/>
      <c r="F128" s="42"/>
      <c r="G128" s="42">
        <f>PRODUCT(C128:F128)</f>
        <v>80.55</v>
      </c>
    </row>
    <row r="130" spans="1:7" ht="45" customHeight="1" x14ac:dyDescent="0.25">
      <c r="A130" s="38" t="s">
        <v>2451</v>
      </c>
      <c r="B130" s="39" t="s">
        <v>2405</v>
      </c>
      <c r="C130" s="38" t="s">
        <v>97</v>
      </c>
      <c r="D130" s="38" t="s">
        <v>38</v>
      </c>
      <c r="E130" s="4" t="s">
        <v>98</v>
      </c>
      <c r="F130" s="4" t="s">
        <v>98</v>
      </c>
      <c r="G130" s="40">
        <f>SUM(G131:G131)</f>
        <v>44</v>
      </c>
    </row>
    <row r="131" spans="1:7" x14ac:dyDescent="0.25">
      <c r="A131" s="41" t="s">
        <v>2445</v>
      </c>
      <c r="B131" s="41"/>
      <c r="C131" s="42">
        <v>2</v>
      </c>
      <c r="D131" s="42">
        <v>10</v>
      </c>
      <c r="E131" s="42">
        <v>1.1000000000000001</v>
      </c>
      <c r="F131" s="42">
        <v>2</v>
      </c>
      <c r="G131" s="42">
        <f>PRODUCT(C131:F131)</f>
        <v>44</v>
      </c>
    </row>
    <row r="133" spans="1:7" ht="45" customHeight="1" x14ac:dyDescent="0.25">
      <c r="A133" s="38" t="s">
        <v>2452</v>
      </c>
      <c r="B133" s="39" t="s">
        <v>2405</v>
      </c>
      <c r="C133" s="38" t="s">
        <v>99</v>
      </c>
      <c r="D133" s="38" t="s">
        <v>38</v>
      </c>
      <c r="E133" s="4" t="s">
        <v>2453</v>
      </c>
      <c r="F133" s="4" t="s">
        <v>2453</v>
      </c>
      <c r="G133" s="40">
        <f>SUM(G134:G135)</f>
        <v>108.44</v>
      </c>
    </row>
    <row r="134" spans="1:7" x14ac:dyDescent="0.25">
      <c r="A134" s="41" t="s">
        <v>2454</v>
      </c>
      <c r="B134" s="41"/>
      <c r="C134" s="42">
        <v>1</v>
      </c>
      <c r="D134" s="42">
        <v>80.55</v>
      </c>
      <c r="E134" s="42">
        <v>0.4</v>
      </c>
      <c r="F134" s="42">
        <v>2</v>
      </c>
      <c r="G134" s="42">
        <f>PRODUCT(C134:F134)</f>
        <v>64.44</v>
      </c>
    </row>
    <row r="135" spans="1:7" x14ac:dyDescent="0.25">
      <c r="A135" s="41" t="s">
        <v>2455</v>
      </c>
      <c r="B135" s="41"/>
      <c r="C135" s="42">
        <v>2</v>
      </c>
      <c r="D135" s="42">
        <v>10</v>
      </c>
      <c r="E135" s="42">
        <v>1.1000000000000001</v>
      </c>
      <c r="F135" s="42">
        <v>2</v>
      </c>
      <c r="G135" s="42">
        <f>PRODUCT(C135:F135)</f>
        <v>44</v>
      </c>
    </row>
    <row r="137" spans="1:7" ht="45" customHeight="1" x14ac:dyDescent="0.25">
      <c r="A137" s="38" t="s">
        <v>2456</v>
      </c>
      <c r="B137" s="39" t="s">
        <v>2405</v>
      </c>
      <c r="C137" s="38" t="s">
        <v>101</v>
      </c>
      <c r="D137" s="38" t="s">
        <v>80</v>
      </c>
      <c r="E137" s="4" t="s">
        <v>2457</v>
      </c>
      <c r="F137" s="4" t="s">
        <v>2457</v>
      </c>
      <c r="G137" s="40">
        <f>SUM(G138:G138)</f>
        <v>96.75</v>
      </c>
    </row>
    <row r="138" spans="1:7" x14ac:dyDescent="0.25">
      <c r="A138" s="41"/>
      <c r="B138" s="41"/>
      <c r="C138" s="42">
        <v>96.75</v>
      </c>
      <c r="D138" s="42"/>
      <c r="E138" s="42"/>
      <c r="F138" s="42"/>
      <c r="G138" s="42">
        <f>PRODUCT(C138:F138)</f>
        <v>96.75</v>
      </c>
    </row>
    <row r="140" spans="1:7" x14ac:dyDescent="0.25">
      <c r="B140" t="s">
        <v>2403</v>
      </c>
      <c r="C140" s="36" t="s">
        <v>8</v>
      </c>
      <c r="D140" s="37" t="s">
        <v>9</v>
      </c>
      <c r="E140" s="36" t="s">
        <v>10</v>
      </c>
    </row>
    <row r="141" spans="1:7" x14ac:dyDescent="0.25">
      <c r="B141" t="s">
        <v>2403</v>
      </c>
      <c r="C141" s="36" t="s">
        <v>11</v>
      </c>
      <c r="D141" s="37" t="s">
        <v>20</v>
      </c>
      <c r="E141" s="36" t="s">
        <v>21</v>
      </c>
    </row>
    <row r="142" spans="1:7" x14ac:dyDescent="0.25">
      <c r="B142" t="s">
        <v>2403</v>
      </c>
      <c r="C142" s="36" t="s">
        <v>14</v>
      </c>
      <c r="D142" s="37" t="s">
        <v>51</v>
      </c>
      <c r="E142" s="36" t="s">
        <v>52</v>
      </c>
    </row>
    <row r="143" spans="1:7" x14ac:dyDescent="0.25">
      <c r="B143" t="s">
        <v>2403</v>
      </c>
      <c r="C143" s="36" t="s">
        <v>23</v>
      </c>
      <c r="D143" s="37" t="s">
        <v>103</v>
      </c>
      <c r="E143" s="36" t="s">
        <v>104</v>
      </c>
    </row>
    <row r="145" spans="1:7" ht="45" customHeight="1" x14ac:dyDescent="0.25">
      <c r="A145" s="38" t="s">
        <v>2458</v>
      </c>
      <c r="B145" s="39" t="s">
        <v>2405</v>
      </c>
      <c r="C145" s="38" t="s">
        <v>106</v>
      </c>
      <c r="D145" s="38" t="s">
        <v>107</v>
      </c>
      <c r="E145" s="4" t="s">
        <v>108</v>
      </c>
      <c r="F145" s="4" t="s">
        <v>108</v>
      </c>
      <c r="G145" s="40">
        <f>SUM(G146:G147)</f>
        <v>11.776</v>
      </c>
    </row>
    <row r="146" spans="1:7" x14ac:dyDescent="0.25">
      <c r="A146" s="41" t="s">
        <v>2459</v>
      </c>
      <c r="B146" s="41"/>
      <c r="C146" s="42">
        <v>4</v>
      </c>
      <c r="D146" s="42">
        <v>1.2</v>
      </c>
      <c r="E146" s="42">
        <v>1.2</v>
      </c>
      <c r="F146" s="42">
        <v>1.6</v>
      </c>
      <c r="G146" s="42">
        <f>PRODUCT(C146:F146)</f>
        <v>9.2159999999999993</v>
      </c>
    </row>
    <row r="147" spans="1:7" x14ac:dyDescent="0.25">
      <c r="A147" s="41" t="s">
        <v>2460</v>
      </c>
      <c r="B147" s="41"/>
      <c r="C147" s="42">
        <v>1</v>
      </c>
      <c r="D147" s="42">
        <v>2</v>
      </c>
      <c r="E147" s="42">
        <v>0.8</v>
      </c>
      <c r="F147" s="42">
        <v>1.6</v>
      </c>
      <c r="G147" s="42">
        <f>PRODUCT(C147:F147)</f>
        <v>2.5600000000000005</v>
      </c>
    </row>
    <row r="149" spans="1:7" ht="45" customHeight="1" x14ac:dyDescent="0.25">
      <c r="A149" s="38" t="s">
        <v>2461</v>
      </c>
      <c r="B149" s="39" t="s">
        <v>2405</v>
      </c>
      <c r="C149" s="38" t="s">
        <v>109</v>
      </c>
      <c r="D149" s="38" t="s">
        <v>107</v>
      </c>
      <c r="E149" s="4" t="s">
        <v>110</v>
      </c>
      <c r="F149" s="4" t="s">
        <v>110</v>
      </c>
      <c r="G149" s="40">
        <f>SUM(G150:G151)</f>
        <v>7.3599999999999994</v>
      </c>
    </row>
    <row r="150" spans="1:7" x14ac:dyDescent="0.25">
      <c r="A150" s="41" t="s">
        <v>2459</v>
      </c>
      <c r="B150" s="41"/>
      <c r="C150" s="42">
        <v>4</v>
      </c>
      <c r="D150" s="42">
        <v>1.2</v>
      </c>
      <c r="E150" s="42">
        <v>1.2</v>
      </c>
      <c r="F150" s="42">
        <v>1</v>
      </c>
      <c r="G150" s="42">
        <f>PRODUCT(C150:F150)</f>
        <v>5.76</v>
      </c>
    </row>
    <row r="151" spans="1:7" x14ac:dyDescent="0.25">
      <c r="A151" s="41" t="s">
        <v>2460</v>
      </c>
      <c r="B151" s="41"/>
      <c r="C151" s="42">
        <v>1</v>
      </c>
      <c r="D151" s="42">
        <v>2</v>
      </c>
      <c r="E151" s="42">
        <v>0.8</v>
      </c>
      <c r="F151" s="42">
        <v>1</v>
      </c>
      <c r="G151" s="42">
        <f>PRODUCT(C151:F151)</f>
        <v>1.6</v>
      </c>
    </row>
    <row r="153" spans="1:7" ht="45" customHeight="1" x14ac:dyDescent="0.25">
      <c r="A153" s="38" t="s">
        <v>2462</v>
      </c>
      <c r="B153" s="39" t="s">
        <v>2405</v>
      </c>
      <c r="C153" s="38" t="s">
        <v>111</v>
      </c>
      <c r="D153" s="38" t="s">
        <v>107</v>
      </c>
      <c r="E153" s="4" t="s">
        <v>112</v>
      </c>
      <c r="F153" s="4" t="s">
        <v>112</v>
      </c>
      <c r="G153" s="40">
        <f>SUM(G154:G155)</f>
        <v>4.4160000000000004</v>
      </c>
    </row>
    <row r="154" spans="1:7" x14ac:dyDescent="0.25">
      <c r="A154" s="41" t="s">
        <v>2459</v>
      </c>
      <c r="B154" s="41"/>
      <c r="C154" s="42">
        <v>4</v>
      </c>
      <c r="D154" s="42">
        <v>1.2</v>
      </c>
      <c r="E154" s="42">
        <v>1.2</v>
      </c>
      <c r="F154" s="42">
        <v>0.6</v>
      </c>
      <c r="G154" s="42">
        <f>PRODUCT(C154:F154)</f>
        <v>3.456</v>
      </c>
    </row>
    <row r="155" spans="1:7" x14ac:dyDescent="0.25">
      <c r="A155" s="41" t="s">
        <v>2460</v>
      </c>
      <c r="B155" s="41"/>
      <c r="C155" s="42">
        <v>1</v>
      </c>
      <c r="D155" s="42">
        <v>2</v>
      </c>
      <c r="E155" s="42">
        <v>0.8</v>
      </c>
      <c r="F155" s="42">
        <v>0.6</v>
      </c>
      <c r="G155" s="42">
        <f>PRODUCT(C155:F155)</f>
        <v>0.96</v>
      </c>
    </row>
    <row r="157" spans="1:7" ht="45" customHeight="1" x14ac:dyDescent="0.25">
      <c r="A157" s="38" t="s">
        <v>2463</v>
      </c>
      <c r="B157" s="39" t="s">
        <v>2405</v>
      </c>
      <c r="C157" s="38" t="s">
        <v>113</v>
      </c>
      <c r="D157" s="38" t="s">
        <v>114</v>
      </c>
      <c r="E157" s="4" t="s">
        <v>115</v>
      </c>
      <c r="F157" s="4" t="s">
        <v>115</v>
      </c>
      <c r="G157" s="40">
        <f>SUM(G158:G162)</f>
        <v>166.53800000000004</v>
      </c>
    </row>
    <row r="158" spans="1:7" x14ac:dyDescent="0.25">
      <c r="A158" s="41" t="s">
        <v>2464</v>
      </c>
      <c r="B158" s="41"/>
      <c r="C158" s="42"/>
      <c r="D158" s="42"/>
      <c r="E158" s="42"/>
      <c r="F158" s="42"/>
      <c r="G158" s="42"/>
    </row>
    <row r="159" spans="1:7" x14ac:dyDescent="0.25">
      <c r="A159" s="41" t="s">
        <v>2465</v>
      </c>
      <c r="B159" s="41"/>
      <c r="C159" s="42">
        <v>4</v>
      </c>
      <c r="D159" s="42">
        <v>14</v>
      </c>
      <c r="E159" s="42">
        <v>2.4</v>
      </c>
      <c r="F159" s="42">
        <v>0.92</v>
      </c>
      <c r="G159" s="42">
        <f>PRODUCT(C159:F159)</f>
        <v>123.64800000000001</v>
      </c>
    </row>
    <row r="160" spans="1:7" x14ac:dyDescent="0.25">
      <c r="A160" s="41" t="s">
        <v>2466</v>
      </c>
      <c r="B160" s="41"/>
      <c r="C160" s="42">
        <v>1</v>
      </c>
      <c r="D160" s="42">
        <v>5</v>
      </c>
      <c r="E160" s="42">
        <v>3.2</v>
      </c>
      <c r="F160" s="42">
        <v>0.92</v>
      </c>
      <c r="G160" s="42">
        <f>PRODUCT(C160:F160)</f>
        <v>14.72</v>
      </c>
    </row>
    <row r="161" spans="1:7" x14ac:dyDescent="0.25">
      <c r="A161" s="41"/>
      <c r="B161" s="41"/>
      <c r="C161" s="42">
        <v>1</v>
      </c>
      <c r="D161" s="42">
        <v>11</v>
      </c>
      <c r="E161" s="42">
        <v>2</v>
      </c>
      <c r="F161" s="42">
        <v>0.92</v>
      </c>
      <c r="G161" s="42">
        <f>PRODUCT(C161:F161)</f>
        <v>20.240000000000002</v>
      </c>
    </row>
    <row r="162" spans="1:7" x14ac:dyDescent="0.25">
      <c r="A162" s="41" t="s">
        <v>2467</v>
      </c>
      <c r="B162" s="41"/>
      <c r="C162" s="42">
        <v>5</v>
      </c>
      <c r="D162" s="42">
        <v>158.6</v>
      </c>
      <c r="E162" s="42"/>
      <c r="F162" s="42"/>
      <c r="G162" s="42">
        <f>C162 * D162/100</f>
        <v>7.93</v>
      </c>
    </row>
    <row r="164" spans="1:7" ht="45" customHeight="1" x14ac:dyDescent="0.25">
      <c r="A164" s="38" t="s">
        <v>2468</v>
      </c>
      <c r="B164" s="39" t="s">
        <v>2405</v>
      </c>
      <c r="C164" s="38" t="s">
        <v>116</v>
      </c>
      <c r="D164" s="38" t="s">
        <v>17</v>
      </c>
      <c r="E164" s="4" t="s">
        <v>117</v>
      </c>
      <c r="F164" s="4" t="s">
        <v>117</v>
      </c>
      <c r="G164" s="40">
        <f>SUM(G165:G165)</f>
        <v>8</v>
      </c>
    </row>
    <row r="165" spans="1:7" x14ac:dyDescent="0.25">
      <c r="A165" s="41" t="s">
        <v>2469</v>
      </c>
      <c r="B165" s="41"/>
      <c r="C165" s="42">
        <v>8</v>
      </c>
      <c r="D165" s="42"/>
      <c r="E165" s="42"/>
      <c r="F165" s="42"/>
      <c r="G165" s="42">
        <f>PRODUCT(C165:F165)</f>
        <v>8</v>
      </c>
    </row>
    <row r="167" spans="1:7" ht="45" customHeight="1" x14ac:dyDescent="0.25">
      <c r="A167" s="38" t="s">
        <v>2470</v>
      </c>
      <c r="B167" s="39" t="s">
        <v>2405</v>
      </c>
      <c r="C167" s="38" t="s">
        <v>118</v>
      </c>
      <c r="D167" s="38" t="s">
        <v>17</v>
      </c>
      <c r="E167" s="4" t="s">
        <v>119</v>
      </c>
      <c r="F167" s="4" t="s">
        <v>119</v>
      </c>
      <c r="G167" s="40">
        <f>SUM(G168:G168)</f>
        <v>4</v>
      </c>
    </row>
    <row r="168" spans="1:7" x14ac:dyDescent="0.25">
      <c r="A168" s="41" t="s">
        <v>2471</v>
      </c>
      <c r="B168" s="41"/>
      <c r="C168" s="42">
        <v>4</v>
      </c>
      <c r="D168" s="42"/>
      <c r="E168" s="42"/>
      <c r="F168" s="42"/>
      <c r="G168" s="42">
        <f>PRODUCT(C168:F168)</f>
        <v>4</v>
      </c>
    </row>
    <row r="170" spans="1:7" ht="45" customHeight="1" x14ac:dyDescent="0.25">
      <c r="A170" s="38" t="s">
        <v>2472</v>
      </c>
      <c r="B170" s="39" t="s">
        <v>2405</v>
      </c>
      <c r="C170" s="38" t="s">
        <v>120</v>
      </c>
      <c r="D170" s="38" t="s">
        <v>17</v>
      </c>
      <c r="E170" s="4" t="s">
        <v>121</v>
      </c>
      <c r="F170" s="4" t="s">
        <v>121</v>
      </c>
      <c r="G170" s="40">
        <f>SUM(G171:G171)</f>
        <v>2</v>
      </c>
    </row>
    <row r="171" spans="1:7" x14ac:dyDescent="0.25">
      <c r="A171" s="41" t="s">
        <v>2473</v>
      </c>
      <c r="B171" s="41"/>
      <c r="C171" s="42">
        <v>2</v>
      </c>
      <c r="D171" s="42"/>
      <c r="E171" s="42"/>
      <c r="F171" s="42"/>
      <c r="G171" s="42">
        <f>PRODUCT(C171:F171)</f>
        <v>2</v>
      </c>
    </row>
    <row r="173" spans="1:7" ht="45" customHeight="1" x14ac:dyDescent="0.25">
      <c r="A173" s="38" t="s">
        <v>2474</v>
      </c>
      <c r="B173" s="39" t="s">
        <v>2405</v>
      </c>
      <c r="C173" s="38" t="s">
        <v>122</v>
      </c>
      <c r="D173" s="38" t="s">
        <v>114</v>
      </c>
      <c r="E173" s="4" t="s">
        <v>123</v>
      </c>
      <c r="F173" s="4" t="s">
        <v>123</v>
      </c>
      <c r="G173" s="40">
        <f>SUM(G174:G175)</f>
        <v>2668.4640000000004</v>
      </c>
    </row>
    <row r="174" spans="1:7" x14ac:dyDescent="0.25">
      <c r="A174" s="41" t="s">
        <v>2475</v>
      </c>
      <c r="B174" s="41"/>
      <c r="C174" s="42">
        <v>2470.8000000000002</v>
      </c>
      <c r="D174" s="42"/>
      <c r="E174" s="42"/>
      <c r="F174" s="42"/>
      <c r="G174" s="42">
        <f>PRODUCT(C174:F174)</f>
        <v>2470.8000000000002</v>
      </c>
    </row>
    <row r="175" spans="1:7" x14ac:dyDescent="0.25">
      <c r="A175" s="41" t="s">
        <v>2476</v>
      </c>
      <c r="B175" s="41"/>
      <c r="C175" s="42">
        <v>8</v>
      </c>
      <c r="D175" s="42">
        <v>2470.8000000000002</v>
      </c>
      <c r="E175" s="42"/>
      <c r="F175" s="42"/>
      <c r="G175" s="42">
        <f>C175 * D175/100</f>
        <v>197.66400000000002</v>
      </c>
    </row>
    <row r="177" spans="1:7" ht="45" customHeight="1" x14ac:dyDescent="0.25">
      <c r="A177" s="38" t="s">
        <v>2477</v>
      </c>
      <c r="B177" s="39" t="s">
        <v>2405</v>
      </c>
      <c r="C177" s="38" t="s">
        <v>124</v>
      </c>
      <c r="D177" s="38" t="s">
        <v>114</v>
      </c>
      <c r="E177" s="4" t="s">
        <v>125</v>
      </c>
      <c r="F177" s="4" t="s">
        <v>125</v>
      </c>
      <c r="G177" s="40">
        <f>SUM(G178:G181)</f>
        <v>3684.7440000000001</v>
      </c>
    </row>
    <row r="178" spans="1:7" x14ac:dyDescent="0.25">
      <c r="A178" s="41" t="s">
        <v>2478</v>
      </c>
      <c r="B178" s="41"/>
      <c r="C178" s="42"/>
      <c r="D178" s="42"/>
      <c r="E178" s="42"/>
      <c r="F178" s="42"/>
      <c r="G178" s="42"/>
    </row>
    <row r="179" spans="1:7" x14ac:dyDescent="0.25">
      <c r="A179" s="41" t="s">
        <v>2479</v>
      </c>
      <c r="B179" s="41"/>
      <c r="C179" s="42">
        <v>3165.4</v>
      </c>
      <c r="D179" s="42"/>
      <c r="E179" s="42"/>
      <c r="F179" s="42"/>
      <c r="G179" s="42">
        <f>PRODUCT(C179:F179)</f>
        <v>3165.4</v>
      </c>
    </row>
    <row r="180" spans="1:7" x14ac:dyDescent="0.25">
      <c r="A180" s="41" t="s">
        <v>2480</v>
      </c>
      <c r="B180" s="41"/>
      <c r="C180" s="42">
        <v>246.4</v>
      </c>
      <c r="D180" s="42"/>
      <c r="E180" s="42"/>
      <c r="F180" s="42"/>
      <c r="G180" s="42">
        <f>PRODUCT(C180:F180)</f>
        <v>246.4</v>
      </c>
    </row>
    <row r="181" spans="1:7" x14ac:dyDescent="0.25">
      <c r="A181" s="41" t="s">
        <v>2476</v>
      </c>
      <c r="B181" s="41"/>
      <c r="C181" s="42">
        <v>8</v>
      </c>
      <c r="D181" s="42">
        <v>3411.8</v>
      </c>
      <c r="E181" s="42"/>
      <c r="F181" s="42"/>
      <c r="G181" s="42">
        <f>C181 * D181/100</f>
        <v>272.94400000000002</v>
      </c>
    </row>
    <row r="183" spans="1:7" ht="45" customHeight="1" x14ac:dyDescent="0.25">
      <c r="A183" s="38" t="s">
        <v>2481</v>
      </c>
      <c r="B183" s="39" t="s">
        <v>2405</v>
      </c>
      <c r="C183" s="38" t="s">
        <v>126</v>
      </c>
      <c r="D183" s="38" t="s">
        <v>38</v>
      </c>
      <c r="E183" s="4" t="s">
        <v>127</v>
      </c>
      <c r="F183" s="4" t="s">
        <v>127</v>
      </c>
      <c r="G183" s="40">
        <f>SUM(G184:G191)</f>
        <v>29.750000000000004</v>
      </c>
    </row>
    <row r="184" spans="1:7" x14ac:dyDescent="0.25">
      <c r="A184" s="41" t="s">
        <v>2482</v>
      </c>
      <c r="B184" s="41"/>
      <c r="C184" s="42">
        <v>1</v>
      </c>
      <c r="D184" s="42">
        <v>1.1000000000000001</v>
      </c>
      <c r="E184" s="42">
        <v>3.1</v>
      </c>
      <c r="F184" s="42"/>
      <c r="G184" s="42">
        <f t="shared" ref="G184:G191" si="0">PRODUCT(C184:F184)</f>
        <v>3.4100000000000006</v>
      </c>
    </row>
    <row r="185" spans="1:7" x14ac:dyDescent="0.25">
      <c r="A185" s="41" t="s">
        <v>2483</v>
      </c>
      <c r="B185" s="41"/>
      <c r="C185" s="42">
        <v>3</v>
      </c>
      <c r="D185" s="42">
        <v>1.1000000000000001</v>
      </c>
      <c r="E185" s="42">
        <v>1.1000000000000001</v>
      </c>
      <c r="F185" s="42"/>
      <c r="G185" s="42">
        <f t="shared" si="0"/>
        <v>3.6300000000000008</v>
      </c>
    </row>
    <row r="186" spans="1:7" x14ac:dyDescent="0.25">
      <c r="A186" s="41"/>
      <c r="B186" s="41"/>
      <c r="C186" s="42">
        <v>3</v>
      </c>
      <c r="D186" s="42">
        <v>1.1000000000000001</v>
      </c>
      <c r="E186" s="42">
        <v>2.2999999999999998</v>
      </c>
      <c r="F186" s="42"/>
      <c r="G186" s="42">
        <f t="shared" si="0"/>
        <v>7.59</v>
      </c>
    </row>
    <row r="187" spans="1:7" x14ac:dyDescent="0.25">
      <c r="A187" s="41" t="s">
        <v>2484</v>
      </c>
      <c r="B187" s="41"/>
      <c r="C187" s="42"/>
      <c r="D187" s="42"/>
      <c r="E187" s="42"/>
      <c r="F187" s="42"/>
      <c r="G187" s="42">
        <f t="shared" si="0"/>
        <v>0</v>
      </c>
    </row>
    <row r="188" spans="1:7" x14ac:dyDescent="0.25">
      <c r="A188" s="41" t="s">
        <v>2485</v>
      </c>
      <c r="B188" s="41"/>
      <c r="C188" s="42">
        <v>4.4400000000000004</v>
      </c>
      <c r="D188" s="42"/>
      <c r="E188" s="42"/>
      <c r="F188" s="42"/>
      <c r="G188" s="42">
        <f t="shared" si="0"/>
        <v>4.4400000000000004</v>
      </c>
    </row>
    <row r="189" spans="1:7" x14ac:dyDescent="0.25">
      <c r="A189" s="41" t="s">
        <v>2486</v>
      </c>
      <c r="B189" s="41"/>
      <c r="C189" s="42">
        <v>3.44</v>
      </c>
      <c r="D189" s="42"/>
      <c r="E189" s="42"/>
      <c r="F189" s="42"/>
      <c r="G189" s="42">
        <f t="shared" si="0"/>
        <v>3.44</v>
      </c>
    </row>
    <row r="190" spans="1:7" x14ac:dyDescent="0.25">
      <c r="A190" s="41" t="s">
        <v>2487</v>
      </c>
      <c r="B190" s="41"/>
      <c r="C190" s="42">
        <v>3.44</v>
      </c>
      <c r="D190" s="42"/>
      <c r="E190" s="42"/>
      <c r="F190" s="42"/>
      <c r="G190" s="42">
        <f t="shared" si="0"/>
        <v>3.44</v>
      </c>
    </row>
    <row r="191" spans="1:7" x14ac:dyDescent="0.25">
      <c r="A191" s="41" t="s">
        <v>2488</v>
      </c>
      <c r="B191" s="41"/>
      <c r="C191" s="42">
        <v>3.8</v>
      </c>
      <c r="D191" s="42"/>
      <c r="E191" s="42"/>
      <c r="F191" s="42"/>
      <c r="G191" s="42">
        <f t="shared" si="0"/>
        <v>3.8</v>
      </c>
    </row>
    <row r="193" spans="1:7" ht="45" customHeight="1" x14ac:dyDescent="0.25">
      <c r="A193" s="38" t="s">
        <v>2489</v>
      </c>
      <c r="B193" s="39" t="s">
        <v>2405</v>
      </c>
      <c r="C193" s="38" t="s">
        <v>128</v>
      </c>
      <c r="D193" s="38" t="s">
        <v>80</v>
      </c>
      <c r="E193" s="4" t="s">
        <v>129</v>
      </c>
      <c r="F193" s="4" t="s">
        <v>129</v>
      </c>
      <c r="G193" s="40">
        <f>SUM(G194:G197)</f>
        <v>82.5</v>
      </c>
    </row>
    <row r="194" spans="1:7" x14ac:dyDescent="0.25">
      <c r="A194" s="41"/>
      <c r="B194" s="41"/>
      <c r="C194" s="42">
        <v>11</v>
      </c>
      <c r="D194" s="42">
        <v>1.1000000000000001</v>
      </c>
      <c r="E194" s="42"/>
      <c r="F194" s="42"/>
      <c r="G194" s="42">
        <f>PRODUCT(C194:F194)</f>
        <v>12.100000000000001</v>
      </c>
    </row>
    <row r="195" spans="1:7" x14ac:dyDescent="0.25">
      <c r="A195" s="41"/>
      <c r="B195" s="41"/>
      <c r="C195" s="42">
        <v>21</v>
      </c>
      <c r="D195" s="42">
        <v>1.1000000000000001</v>
      </c>
      <c r="E195" s="42"/>
      <c r="F195" s="42"/>
      <c r="G195" s="42">
        <f>PRODUCT(C195:F195)</f>
        <v>23.1</v>
      </c>
    </row>
    <row r="196" spans="1:7" x14ac:dyDescent="0.25">
      <c r="A196" s="41"/>
      <c r="B196" s="41"/>
      <c r="C196" s="42">
        <v>22</v>
      </c>
      <c r="D196" s="42">
        <v>1.1000000000000001</v>
      </c>
      <c r="E196" s="42"/>
      <c r="F196" s="42"/>
      <c r="G196" s="42">
        <f>PRODUCT(C196:F196)</f>
        <v>24.200000000000003</v>
      </c>
    </row>
    <row r="197" spans="1:7" x14ac:dyDescent="0.25">
      <c r="A197" s="41"/>
      <c r="B197" s="41"/>
      <c r="C197" s="42">
        <v>21</v>
      </c>
      <c r="D197" s="42">
        <v>1.1000000000000001</v>
      </c>
      <c r="E197" s="42"/>
      <c r="F197" s="42"/>
      <c r="G197" s="42">
        <f>PRODUCT(C197:F197)</f>
        <v>23.1</v>
      </c>
    </row>
    <row r="199" spans="1:7" ht="45" customHeight="1" x14ac:dyDescent="0.25">
      <c r="A199" s="38" t="s">
        <v>2490</v>
      </c>
      <c r="B199" s="39" t="s">
        <v>2405</v>
      </c>
      <c r="C199" s="38" t="s">
        <v>130</v>
      </c>
      <c r="D199" s="38" t="s">
        <v>80</v>
      </c>
      <c r="E199" s="4" t="s">
        <v>131</v>
      </c>
      <c r="F199" s="4" t="s">
        <v>131</v>
      </c>
      <c r="G199" s="40">
        <f>SUM(G200:G211)</f>
        <v>74.84</v>
      </c>
    </row>
    <row r="200" spans="1:7" x14ac:dyDescent="0.25">
      <c r="A200" s="41"/>
      <c r="B200" s="41"/>
      <c r="C200" s="42">
        <v>1</v>
      </c>
      <c r="D200" s="42">
        <v>8.93</v>
      </c>
      <c r="E200" s="42"/>
      <c r="F200" s="42"/>
      <c r="G200" s="42">
        <f t="shared" ref="G200:G211" si="1">PRODUCT(C200:F200)</f>
        <v>8.93</v>
      </c>
    </row>
    <row r="201" spans="1:7" x14ac:dyDescent="0.25">
      <c r="A201" s="41"/>
      <c r="B201" s="41"/>
      <c r="C201" s="42">
        <v>1</v>
      </c>
      <c r="D201" s="42">
        <v>8.17</v>
      </c>
      <c r="E201" s="42"/>
      <c r="F201" s="42"/>
      <c r="G201" s="42">
        <f t="shared" si="1"/>
        <v>8.17</v>
      </c>
    </row>
    <row r="202" spans="1:7" x14ac:dyDescent="0.25">
      <c r="A202" s="41"/>
      <c r="B202" s="41"/>
      <c r="C202" s="42">
        <v>1</v>
      </c>
      <c r="D202" s="42">
        <v>3.08</v>
      </c>
      <c r="E202" s="42"/>
      <c r="F202" s="42"/>
      <c r="G202" s="42">
        <f t="shared" si="1"/>
        <v>3.08</v>
      </c>
    </row>
    <row r="203" spans="1:7" x14ac:dyDescent="0.25">
      <c r="A203" s="41"/>
      <c r="B203" s="41"/>
      <c r="C203" s="42">
        <v>1</v>
      </c>
      <c r="D203" s="42">
        <v>4.18</v>
      </c>
      <c r="E203" s="42"/>
      <c r="F203" s="42"/>
      <c r="G203" s="42">
        <f t="shared" si="1"/>
        <v>4.18</v>
      </c>
    </row>
    <row r="204" spans="1:7" x14ac:dyDescent="0.25">
      <c r="A204" s="41"/>
      <c r="B204" s="41"/>
      <c r="C204" s="42">
        <v>1</v>
      </c>
      <c r="D204" s="42">
        <v>6.38</v>
      </c>
      <c r="E204" s="42"/>
      <c r="F204" s="42"/>
      <c r="G204" s="42">
        <f t="shared" si="1"/>
        <v>6.38</v>
      </c>
    </row>
    <row r="205" spans="1:7" x14ac:dyDescent="0.25">
      <c r="A205" s="41"/>
      <c r="B205" s="41"/>
      <c r="C205" s="42">
        <v>1</v>
      </c>
      <c r="D205" s="42">
        <v>12.28</v>
      </c>
      <c r="E205" s="42"/>
      <c r="F205" s="42"/>
      <c r="G205" s="42">
        <f t="shared" si="1"/>
        <v>12.28</v>
      </c>
    </row>
    <row r="206" spans="1:7" x14ac:dyDescent="0.25">
      <c r="A206" s="41"/>
      <c r="B206" s="41"/>
      <c r="C206" s="42">
        <v>1</v>
      </c>
      <c r="D206" s="42">
        <v>8.48</v>
      </c>
      <c r="E206" s="42"/>
      <c r="F206" s="42"/>
      <c r="G206" s="42">
        <f t="shared" si="1"/>
        <v>8.48</v>
      </c>
    </row>
    <row r="207" spans="1:7" x14ac:dyDescent="0.25">
      <c r="A207" s="41"/>
      <c r="B207" s="41"/>
      <c r="C207" s="42">
        <v>1</v>
      </c>
      <c r="D207" s="42">
        <v>7.11</v>
      </c>
      <c r="E207" s="42"/>
      <c r="F207" s="42"/>
      <c r="G207" s="42">
        <f t="shared" si="1"/>
        <v>7.11</v>
      </c>
    </row>
    <row r="208" spans="1:7" x14ac:dyDescent="0.25">
      <c r="A208" s="41"/>
      <c r="B208" s="41"/>
      <c r="C208" s="42">
        <v>1</v>
      </c>
      <c r="D208" s="42">
        <v>1.7</v>
      </c>
      <c r="E208" s="42"/>
      <c r="F208" s="42"/>
      <c r="G208" s="42">
        <f t="shared" si="1"/>
        <v>1.7</v>
      </c>
    </row>
    <row r="209" spans="1:7" x14ac:dyDescent="0.25">
      <c r="A209" s="41"/>
      <c r="B209" s="41"/>
      <c r="C209" s="42">
        <v>1</v>
      </c>
      <c r="D209" s="42">
        <v>8.1199999999999992</v>
      </c>
      <c r="E209" s="42"/>
      <c r="F209" s="42"/>
      <c r="G209" s="42">
        <f t="shared" si="1"/>
        <v>8.1199999999999992</v>
      </c>
    </row>
    <row r="210" spans="1:7" x14ac:dyDescent="0.25">
      <c r="A210" s="41"/>
      <c r="B210" s="41"/>
      <c r="C210" s="42">
        <v>1</v>
      </c>
      <c r="D210" s="42">
        <v>1.7</v>
      </c>
      <c r="E210" s="42"/>
      <c r="F210" s="42"/>
      <c r="G210" s="42">
        <f t="shared" si="1"/>
        <v>1.7</v>
      </c>
    </row>
    <row r="211" spans="1:7" x14ac:dyDescent="0.25">
      <c r="A211" s="41"/>
      <c r="B211" s="41"/>
      <c r="C211" s="42">
        <v>1</v>
      </c>
      <c r="D211" s="42">
        <v>4.71</v>
      </c>
      <c r="E211" s="42"/>
      <c r="F211" s="42"/>
      <c r="G211" s="42">
        <f t="shared" si="1"/>
        <v>4.71</v>
      </c>
    </row>
    <row r="213" spans="1:7" ht="45" customHeight="1" x14ac:dyDescent="0.25">
      <c r="A213" s="38" t="s">
        <v>2491</v>
      </c>
      <c r="B213" s="39" t="s">
        <v>2405</v>
      </c>
      <c r="C213" s="38" t="s">
        <v>132</v>
      </c>
      <c r="D213" s="38" t="s">
        <v>80</v>
      </c>
      <c r="E213" s="4" t="s">
        <v>133</v>
      </c>
      <c r="F213" s="4" t="s">
        <v>133</v>
      </c>
      <c r="G213" s="40">
        <f>SUM(G214:G214)</f>
        <v>10.39</v>
      </c>
    </row>
    <row r="214" spans="1:7" x14ac:dyDescent="0.25">
      <c r="A214" s="41"/>
      <c r="B214" s="41"/>
      <c r="C214" s="42">
        <v>10.39</v>
      </c>
      <c r="D214" s="42"/>
      <c r="E214" s="42"/>
      <c r="F214" s="42"/>
      <c r="G214" s="42">
        <f>PRODUCT(C214:F214)</f>
        <v>10.39</v>
      </c>
    </row>
    <row r="216" spans="1:7" ht="45" customHeight="1" x14ac:dyDescent="0.25">
      <c r="A216" s="38" t="s">
        <v>2492</v>
      </c>
      <c r="B216" s="39" t="s">
        <v>2405</v>
      </c>
      <c r="C216" s="38" t="s">
        <v>99</v>
      </c>
      <c r="D216" s="38" t="s">
        <v>38</v>
      </c>
      <c r="E216" s="4" t="s">
        <v>2453</v>
      </c>
      <c r="F216" s="4" t="s">
        <v>2453</v>
      </c>
      <c r="G216" s="40">
        <f>SUM(G217:G218)</f>
        <v>168.80400000000003</v>
      </c>
    </row>
    <row r="217" spans="1:7" x14ac:dyDescent="0.25">
      <c r="A217" s="41" t="s">
        <v>2493</v>
      </c>
      <c r="B217" s="41"/>
      <c r="C217" s="42">
        <v>1</v>
      </c>
      <c r="D217" s="42">
        <v>74.84</v>
      </c>
      <c r="E217" s="42">
        <v>1.1000000000000001</v>
      </c>
      <c r="F217" s="42">
        <v>2</v>
      </c>
      <c r="G217" s="42">
        <f>PRODUCT(C217:F217)</f>
        <v>164.64800000000002</v>
      </c>
    </row>
    <row r="218" spans="1:7" x14ac:dyDescent="0.25">
      <c r="A218" s="41" t="s">
        <v>2494</v>
      </c>
      <c r="B218" s="41"/>
      <c r="C218" s="42">
        <v>1</v>
      </c>
      <c r="D218" s="42">
        <v>10.39</v>
      </c>
      <c r="E218" s="42">
        <v>0.2</v>
      </c>
      <c r="F218" s="42">
        <v>2</v>
      </c>
      <c r="G218" s="42">
        <f>PRODUCT(C218:F218)</f>
        <v>4.1560000000000006</v>
      </c>
    </row>
    <row r="220" spans="1:7" ht="45" customHeight="1" x14ac:dyDescent="0.25">
      <c r="A220" s="38" t="s">
        <v>2495</v>
      </c>
      <c r="B220" s="39" t="s">
        <v>2405</v>
      </c>
      <c r="C220" s="38" t="s">
        <v>134</v>
      </c>
      <c r="D220" s="38" t="s">
        <v>38</v>
      </c>
      <c r="E220" s="4" t="s">
        <v>2496</v>
      </c>
      <c r="F220" s="4" t="s">
        <v>2496</v>
      </c>
      <c r="G220" s="40">
        <f>SUM(G221:G221)</f>
        <v>39.81</v>
      </c>
    </row>
    <row r="221" spans="1:7" x14ac:dyDescent="0.25">
      <c r="A221" s="41"/>
      <c r="B221" s="41"/>
      <c r="C221" s="42">
        <v>39.81</v>
      </c>
      <c r="D221" s="42"/>
      <c r="E221" s="42"/>
      <c r="F221" s="42"/>
      <c r="G221" s="42">
        <f>PRODUCT(C221:F221)</f>
        <v>39.81</v>
      </c>
    </row>
    <row r="223" spans="1:7" ht="45" customHeight="1" x14ac:dyDescent="0.25">
      <c r="A223" s="38" t="s">
        <v>2497</v>
      </c>
      <c r="B223" s="39" t="s">
        <v>2405</v>
      </c>
      <c r="C223" s="38" t="s">
        <v>136</v>
      </c>
      <c r="D223" s="38" t="s">
        <v>38</v>
      </c>
      <c r="E223" s="4" t="s">
        <v>2498</v>
      </c>
      <c r="F223" s="4" t="s">
        <v>2498</v>
      </c>
      <c r="G223" s="40">
        <f>SUM(G224:G226)</f>
        <v>22.6</v>
      </c>
    </row>
    <row r="224" spans="1:7" x14ac:dyDescent="0.25">
      <c r="A224" s="41"/>
      <c r="B224" s="41"/>
      <c r="C224" s="42">
        <v>1</v>
      </c>
      <c r="D224" s="42">
        <v>7.64</v>
      </c>
      <c r="E224" s="42"/>
      <c r="F224" s="42"/>
      <c r="G224" s="42">
        <f>PRODUCT(C224:F224)</f>
        <v>7.64</v>
      </c>
    </row>
    <row r="225" spans="1:7" x14ac:dyDescent="0.25">
      <c r="A225" s="41"/>
      <c r="B225" s="41"/>
      <c r="C225" s="42">
        <v>1</v>
      </c>
      <c r="D225" s="42">
        <v>7.28</v>
      </c>
      <c r="E225" s="42"/>
      <c r="F225" s="42"/>
      <c r="G225" s="42">
        <f>PRODUCT(C225:F225)</f>
        <v>7.28</v>
      </c>
    </row>
    <row r="226" spans="1:7" x14ac:dyDescent="0.25">
      <c r="A226" s="41"/>
      <c r="B226" s="41"/>
      <c r="C226" s="42">
        <v>1</v>
      </c>
      <c r="D226" s="42">
        <v>7.68</v>
      </c>
      <c r="E226" s="42"/>
      <c r="F226" s="42"/>
      <c r="G226" s="42">
        <f>PRODUCT(C226:F226)</f>
        <v>7.68</v>
      </c>
    </row>
    <row r="228" spans="1:7" ht="45" customHeight="1" x14ac:dyDescent="0.25">
      <c r="A228" s="38" t="s">
        <v>2499</v>
      </c>
      <c r="B228" s="39" t="s">
        <v>2405</v>
      </c>
      <c r="C228" s="38" t="s">
        <v>138</v>
      </c>
      <c r="D228" s="38" t="s">
        <v>17</v>
      </c>
      <c r="E228" s="4" t="s">
        <v>2500</v>
      </c>
      <c r="F228" s="4" t="s">
        <v>2500</v>
      </c>
      <c r="G228" s="40">
        <f>SUM(G229:G229)</f>
        <v>1</v>
      </c>
    </row>
    <row r="229" spans="1:7" x14ac:dyDescent="0.25">
      <c r="A229" s="41"/>
      <c r="B229" s="41"/>
      <c r="C229" s="42">
        <v>1</v>
      </c>
      <c r="D229" s="42"/>
      <c r="E229" s="42"/>
      <c r="F229" s="42"/>
      <c r="G229" s="42">
        <f>PRODUCT(C229:F229)</f>
        <v>1</v>
      </c>
    </row>
    <row r="231" spans="1:7" ht="45" customHeight="1" x14ac:dyDescent="0.25">
      <c r="A231" s="38" t="s">
        <v>2501</v>
      </c>
      <c r="B231" s="39" t="s">
        <v>2405</v>
      </c>
      <c r="C231" s="38" t="s">
        <v>140</v>
      </c>
      <c r="D231" s="38" t="s">
        <v>17</v>
      </c>
      <c r="E231" s="4" t="s">
        <v>2502</v>
      </c>
      <c r="F231" s="4" t="s">
        <v>2502</v>
      </c>
      <c r="G231" s="40">
        <f>SUM(G232:G232)</f>
        <v>1</v>
      </c>
    </row>
    <row r="232" spans="1:7" x14ac:dyDescent="0.25">
      <c r="A232" s="41"/>
      <c r="B232" s="41"/>
      <c r="C232" s="42">
        <v>1</v>
      </c>
      <c r="D232" s="42"/>
      <c r="E232" s="42"/>
      <c r="F232" s="42"/>
      <c r="G232" s="42">
        <f>PRODUCT(C232:F232)</f>
        <v>1</v>
      </c>
    </row>
    <row r="234" spans="1:7" x14ac:dyDescent="0.25">
      <c r="B234" t="s">
        <v>2403</v>
      </c>
      <c r="C234" s="36" t="s">
        <v>8</v>
      </c>
      <c r="D234" s="37" t="s">
        <v>9</v>
      </c>
      <c r="E234" s="36" t="s">
        <v>10</v>
      </c>
    </row>
    <row r="235" spans="1:7" x14ac:dyDescent="0.25">
      <c r="B235" t="s">
        <v>2403</v>
      </c>
      <c r="C235" s="36" t="s">
        <v>11</v>
      </c>
      <c r="D235" s="37" t="s">
        <v>20</v>
      </c>
      <c r="E235" s="36" t="s">
        <v>21</v>
      </c>
    </row>
    <row r="236" spans="1:7" x14ac:dyDescent="0.25">
      <c r="B236" t="s">
        <v>2403</v>
      </c>
      <c r="C236" s="36" t="s">
        <v>14</v>
      </c>
      <c r="D236" s="37" t="s">
        <v>51</v>
      </c>
      <c r="E236" s="36" t="s">
        <v>52</v>
      </c>
    </row>
    <row r="237" spans="1:7" x14ac:dyDescent="0.25">
      <c r="B237" t="s">
        <v>2403</v>
      </c>
      <c r="C237" s="36" t="s">
        <v>23</v>
      </c>
      <c r="D237" s="37" t="s">
        <v>142</v>
      </c>
      <c r="E237" s="36" t="s">
        <v>143</v>
      </c>
    </row>
    <row r="239" spans="1:7" ht="45" customHeight="1" x14ac:dyDescent="0.25">
      <c r="A239" s="38" t="s">
        <v>2503</v>
      </c>
      <c r="B239" s="39" t="s">
        <v>2405</v>
      </c>
      <c r="C239" s="38" t="s">
        <v>145</v>
      </c>
      <c r="D239" s="38" t="s">
        <v>17</v>
      </c>
      <c r="E239" s="4" t="s">
        <v>2504</v>
      </c>
      <c r="F239" s="4" t="s">
        <v>2504</v>
      </c>
      <c r="G239" s="40">
        <f>SUM(G240:G240)</f>
        <v>5</v>
      </c>
    </row>
    <row r="240" spans="1:7" x14ac:dyDescent="0.25">
      <c r="A240" s="41"/>
      <c r="B240" s="41"/>
      <c r="C240" s="42">
        <v>5</v>
      </c>
      <c r="D240" s="42"/>
      <c r="E240" s="42"/>
      <c r="F240" s="42"/>
      <c r="G240" s="42">
        <f>PRODUCT(C240:F240)</f>
        <v>5</v>
      </c>
    </row>
    <row r="242" spans="1:7" ht="45" customHeight="1" x14ac:dyDescent="0.25">
      <c r="A242" s="38" t="s">
        <v>2505</v>
      </c>
      <c r="B242" s="39" t="s">
        <v>2405</v>
      </c>
      <c r="C242" s="38" t="s">
        <v>147</v>
      </c>
      <c r="D242" s="38" t="s">
        <v>107</v>
      </c>
      <c r="E242" s="4" t="s">
        <v>148</v>
      </c>
      <c r="F242" s="4" t="s">
        <v>148</v>
      </c>
      <c r="G242" s="40">
        <f>SUM(G243:G243)</f>
        <v>1.6800000000000002</v>
      </c>
    </row>
    <row r="243" spans="1:7" x14ac:dyDescent="0.25">
      <c r="A243" s="41" t="s">
        <v>2506</v>
      </c>
      <c r="B243" s="41"/>
      <c r="C243" s="42">
        <v>21</v>
      </c>
      <c r="D243" s="42">
        <v>0.4</v>
      </c>
      <c r="E243" s="42">
        <v>0.4</v>
      </c>
      <c r="F243" s="42">
        <v>0.5</v>
      </c>
      <c r="G243" s="42">
        <f>PRODUCT(C243:F243)</f>
        <v>1.6800000000000002</v>
      </c>
    </row>
    <row r="245" spans="1:7" ht="45" customHeight="1" x14ac:dyDescent="0.25">
      <c r="A245" s="38" t="s">
        <v>2507</v>
      </c>
      <c r="B245" s="39" t="s">
        <v>2405</v>
      </c>
      <c r="C245" s="38" t="s">
        <v>149</v>
      </c>
      <c r="D245" s="38" t="s">
        <v>17</v>
      </c>
      <c r="E245" s="4" t="s">
        <v>150</v>
      </c>
      <c r="F245" s="4" t="s">
        <v>150</v>
      </c>
      <c r="G245" s="40">
        <f>SUM(G246:G246)</f>
        <v>21</v>
      </c>
    </row>
    <row r="246" spans="1:7" x14ac:dyDescent="0.25">
      <c r="A246" s="41" t="s">
        <v>2506</v>
      </c>
      <c r="B246" s="41"/>
      <c r="C246" s="42">
        <v>21</v>
      </c>
      <c r="D246" s="42"/>
      <c r="E246" s="42"/>
      <c r="F246" s="42"/>
      <c r="G246" s="42">
        <f>PRODUCT(C246:F246)</f>
        <v>21</v>
      </c>
    </row>
    <row r="248" spans="1:7" ht="45" customHeight="1" x14ac:dyDescent="0.25">
      <c r="A248" s="38" t="s">
        <v>2508</v>
      </c>
      <c r="B248" s="39" t="s">
        <v>2405</v>
      </c>
      <c r="C248" s="38" t="s">
        <v>151</v>
      </c>
      <c r="D248" s="38" t="s">
        <v>114</v>
      </c>
      <c r="E248" s="4" t="s">
        <v>152</v>
      </c>
      <c r="F248" s="4" t="s">
        <v>152</v>
      </c>
      <c r="G248" s="40">
        <f>SUM(G249:G253)</f>
        <v>7288.2939999999999</v>
      </c>
    </row>
    <row r="249" spans="1:7" x14ac:dyDescent="0.25">
      <c r="A249" s="41" t="s">
        <v>2506</v>
      </c>
      <c r="B249" s="41"/>
      <c r="C249" s="42"/>
      <c r="D249" s="42"/>
      <c r="E249" s="42"/>
      <c r="F249" s="42"/>
      <c r="G249" s="42"/>
    </row>
    <row r="250" spans="1:7" x14ac:dyDescent="0.25">
      <c r="A250" s="41" t="s">
        <v>2509</v>
      </c>
      <c r="B250" s="41"/>
      <c r="C250" s="42">
        <v>2</v>
      </c>
      <c r="D250" s="42">
        <v>34.700000000000003</v>
      </c>
      <c r="E250" s="42"/>
      <c r="F250" s="42">
        <v>18.2</v>
      </c>
      <c r="G250" s="42">
        <f>PRODUCT(C250:F250)</f>
        <v>1263.0800000000002</v>
      </c>
    </row>
    <row r="251" spans="1:7" x14ac:dyDescent="0.25">
      <c r="A251" s="41"/>
      <c r="B251" s="41"/>
      <c r="C251" s="42">
        <v>7</v>
      </c>
      <c r="D251" s="42">
        <v>7.3</v>
      </c>
      <c r="E251" s="42"/>
      <c r="F251" s="42">
        <v>18.2</v>
      </c>
      <c r="G251" s="42">
        <f>PRODUCT(C251:F251)</f>
        <v>930.02</v>
      </c>
    </row>
    <row r="252" spans="1:7" x14ac:dyDescent="0.25">
      <c r="A252" s="41" t="s">
        <v>2510</v>
      </c>
      <c r="B252" s="41"/>
      <c r="C252" s="42">
        <v>84</v>
      </c>
      <c r="D252" s="42">
        <v>5.8</v>
      </c>
      <c r="E252" s="42"/>
      <c r="F252" s="42">
        <v>9.35</v>
      </c>
      <c r="G252" s="42">
        <f>PRODUCT(C252:F252)</f>
        <v>4555.32</v>
      </c>
    </row>
    <row r="253" spans="1:7" x14ac:dyDescent="0.25">
      <c r="A253" s="41" t="s">
        <v>2511</v>
      </c>
      <c r="B253" s="41"/>
      <c r="C253" s="42">
        <v>8</v>
      </c>
      <c r="D253" s="42">
        <v>6748.4250000000002</v>
      </c>
      <c r="E253" s="42"/>
      <c r="F253" s="42"/>
      <c r="G253" s="42">
        <f>C253 * D253/100</f>
        <v>539.87400000000002</v>
      </c>
    </row>
    <row r="255" spans="1:7" ht="45" customHeight="1" x14ac:dyDescent="0.25">
      <c r="A255" s="38" t="s">
        <v>2512</v>
      </c>
      <c r="B255" s="39" t="s">
        <v>2405</v>
      </c>
      <c r="C255" s="38" t="s">
        <v>153</v>
      </c>
      <c r="D255" s="38" t="s">
        <v>114</v>
      </c>
      <c r="E255" s="4" t="s">
        <v>154</v>
      </c>
      <c r="F255" s="4" t="s">
        <v>154</v>
      </c>
      <c r="G255" s="40">
        <f>SUM(G256:G258)</f>
        <v>618.03</v>
      </c>
    </row>
    <row r="256" spans="1:7" x14ac:dyDescent="0.25">
      <c r="A256" s="41" t="s">
        <v>2506</v>
      </c>
      <c r="B256" s="41"/>
      <c r="C256" s="42"/>
      <c r="D256" s="42"/>
      <c r="E256" s="42"/>
      <c r="F256" s="42"/>
      <c r="G256" s="42"/>
    </row>
    <row r="257" spans="1:7" x14ac:dyDescent="0.25">
      <c r="A257" s="41" t="s">
        <v>2513</v>
      </c>
      <c r="B257" s="41"/>
      <c r="C257" s="42">
        <v>21</v>
      </c>
      <c r="D257" s="42">
        <v>2.5</v>
      </c>
      <c r="E257" s="42"/>
      <c r="F257" s="42">
        <v>10.9</v>
      </c>
      <c r="G257" s="42">
        <f>PRODUCT(C257:F257)</f>
        <v>572.25</v>
      </c>
    </row>
    <row r="258" spans="1:7" x14ac:dyDescent="0.25">
      <c r="A258" s="41" t="s">
        <v>2511</v>
      </c>
      <c r="B258" s="41"/>
      <c r="C258" s="42">
        <v>8</v>
      </c>
      <c r="D258" s="42">
        <v>572.25</v>
      </c>
      <c r="E258" s="42"/>
      <c r="F258" s="42"/>
      <c r="G258" s="42">
        <f>C258 * D258/100</f>
        <v>45.78</v>
      </c>
    </row>
    <row r="260" spans="1:7" ht="45" customHeight="1" x14ac:dyDescent="0.25">
      <c r="A260" s="38" t="s">
        <v>2514</v>
      </c>
      <c r="B260" s="39" t="s">
        <v>2405</v>
      </c>
      <c r="C260" s="38" t="s">
        <v>155</v>
      </c>
      <c r="D260" s="38" t="s">
        <v>38</v>
      </c>
      <c r="E260" s="4" t="s">
        <v>2515</v>
      </c>
      <c r="F260" s="4" t="s">
        <v>2515</v>
      </c>
      <c r="G260" s="40">
        <f>SUM(G261:G268)</f>
        <v>227.94</v>
      </c>
    </row>
    <row r="261" spans="1:7" x14ac:dyDescent="0.25">
      <c r="A261" s="41" t="s">
        <v>2516</v>
      </c>
      <c r="B261" s="41"/>
      <c r="C261" s="42"/>
      <c r="D261" s="42"/>
      <c r="E261" s="42"/>
      <c r="F261" s="42"/>
      <c r="G261" s="42"/>
    </row>
    <row r="262" spans="1:7" x14ac:dyDescent="0.25">
      <c r="A262" s="41" t="s">
        <v>2517</v>
      </c>
      <c r="B262" s="41"/>
      <c r="C262" s="42"/>
      <c r="D262" s="42"/>
      <c r="E262" s="42"/>
      <c r="F262" s="42"/>
      <c r="G262" s="42">
        <f>PRODUCT(C262:F262)</f>
        <v>0</v>
      </c>
    </row>
    <row r="263" spans="1:7" x14ac:dyDescent="0.25">
      <c r="A263" s="41" t="s">
        <v>2509</v>
      </c>
      <c r="B263" s="41"/>
      <c r="C263" s="42">
        <v>2</v>
      </c>
      <c r="D263" s="42">
        <v>34.700000000000003</v>
      </c>
      <c r="E263" s="42"/>
      <c r="F263" s="42">
        <v>0.48</v>
      </c>
      <c r="G263" s="42">
        <f>PRODUCT(C263:F263)</f>
        <v>33.312000000000005</v>
      </c>
    </row>
    <row r="264" spans="1:7" x14ac:dyDescent="0.25">
      <c r="A264" s="41"/>
      <c r="B264" s="41"/>
      <c r="C264" s="42">
        <v>7</v>
      </c>
      <c r="D264" s="42">
        <v>7.3</v>
      </c>
      <c r="E264" s="42"/>
      <c r="F264" s="42">
        <v>0.48</v>
      </c>
      <c r="G264" s="42">
        <f>PRODUCT(C264:F264)</f>
        <v>24.527999999999999</v>
      </c>
    </row>
    <row r="265" spans="1:7" x14ac:dyDescent="0.25">
      <c r="A265" s="41" t="s">
        <v>2510</v>
      </c>
      <c r="B265" s="41"/>
      <c r="C265" s="42">
        <v>84</v>
      </c>
      <c r="D265" s="42">
        <v>5.8</v>
      </c>
      <c r="E265" s="42"/>
      <c r="F265" s="42">
        <v>0.28000000000000003</v>
      </c>
      <c r="G265" s="42">
        <f>PRODUCT(C265:F265)</f>
        <v>136.416</v>
      </c>
    </row>
    <row r="266" spans="1:7" x14ac:dyDescent="0.25">
      <c r="A266" s="41" t="s">
        <v>2518</v>
      </c>
      <c r="B266" s="41"/>
      <c r="C266" s="42"/>
      <c r="D266" s="42"/>
      <c r="E266" s="42"/>
      <c r="F266" s="42"/>
      <c r="G266" s="42"/>
    </row>
    <row r="267" spans="1:7" x14ac:dyDescent="0.25">
      <c r="A267" s="41" t="s">
        <v>2513</v>
      </c>
      <c r="B267" s="41"/>
      <c r="C267" s="42">
        <v>21</v>
      </c>
      <c r="D267" s="42">
        <v>2.5</v>
      </c>
      <c r="E267" s="42"/>
      <c r="F267" s="42">
        <v>0.32</v>
      </c>
      <c r="G267" s="42">
        <f>PRODUCT(C267:F267)</f>
        <v>16.8</v>
      </c>
    </row>
    <row r="268" spans="1:7" x14ac:dyDescent="0.25">
      <c r="A268" s="41" t="s">
        <v>2511</v>
      </c>
      <c r="B268" s="41"/>
      <c r="C268" s="42">
        <v>8</v>
      </c>
      <c r="D268" s="42">
        <v>211.05</v>
      </c>
      <c r="E268" s="42"/>
      <c r="F268" s="42"/>
      <c r="G268" s="42">
        <f>C268 * D268/100</f>
        <v>16.884</v>
      </c>
    </row>
    <row r="270" spans="1:7" x14ac:dyDescent="0.25">
      <c r="B270" t="s">
        <v>2403</v>
      </c>
      <c r="C270" s="36" t="s">
        <v>8</v>
      </c>
      <c r="D270" s="37" t="s">
        <v>9</v>
      </c>
      <c r="E270" s="36" t="s">
        <v>10</v>
      </c>
    </row>
    <row r="271" spans="1:7" x14ac:dyDescent="0.25">
      <c r="B271" t="s">
        <v>2403</v>
      </c>
      <c r="C271" s="36" t="s">
        <v>11</v>
      </c>
      <c r="D271" s="37" t="s">
        <v>20</v>
      </c>
      <c r="E271" s="36" t="s">
        <v>21</v>
      </c>
    </row>
    <row r="272" spans="1:7" x14ac:dyDescent="0.25">
      <c r="B272" t="s">
        <v>2403</v>
      </c>
      <c r="C272" s="36" t="s">
        <v>14</v>
      </c>
      <c r="D272" s="37" t="s">
        <v>92</v>
      </c>
      <c r="E272" s="36" t="s">
        <v>157</v>
      </c>
    </row>
    <row r="273" spans="1:7" x14ac:dyDescent="0.25">
      <c r="B273" t="s">
        <v>2403</v>
      </c>
      <c r="C273" s="36" t="s">
        <v>23</v>
      </c>
      <c r="D273" s="37" t="s">
        <v>9</v>
      </c>
      <c r="E273" s="36" t="s">
        <v>158</v>
      </c>
    </row>
    <row r="275" spans="1:7" ht="45" customHeight="1" x14ac:dyDescent="0.25">
      <c r="A275" s="38" t="s">
        <v>2519</v>
      </c>
      <c r="B275" s="39" t="s">
        <v>2405</v>
      </c>
      <c r="C275" s="38" t="s">
        <v>160</v>
      </c>
      <c r="D275" s="38" t="s">
        <v>38</v>
      </c>
      <c r="E275" s="4" t="s">
        <v>2520</v>
      </c>
      <c r="F275" s="4" t="s">
        <v>2520</v>
      </c>
      <c r="G275" s="40">
        <f>SUM(G276:G276)</f>
        <v>93.42</v>
      </c>
    </row>
    <row r="276" spans="1:7" x14ac:dyDescent="0.25">
      <c r="A276" s="41"/>
      <c r="B276" s="41"/>
      <c r="C276" s="42">
        <v>93.42</v>
      </c>
      <c r="D276" s="42"/>
      <c r="E276" s="42"/>
      <c r="F276" s="42"/>
      <c r="G276" s="42">
        <f>PRODUCT(C276:F276)</f>
        <v>93.42</v>
      </c>
    </row>
    <row r="278" spans="1:7" ht="45" customHeight="1" x14ac:dyDescent="0.25">
      <c r="A278" s="38" t="s">
        <v>2521</v>
      </c>
      <c r="B278" s="39" t="s">
        <v>2405</v>
      </c>
      <c r="C278" s="38" t="s">
        <v>162</v>
      </c>
      <c r="D278" s="38" t="s">
        <v>38</v>
      </c>
      <c r="E278" s="4" t="s">
        <v>2522</v>
      </c>
      <c r="F278" s="4" t="s">
        <v>2522</v>
      </c>
      <c r="G278" s="40">
        <f>SUM(G279:G279)</f>
        <v>208.02</v>
      </c>
    </row>
    <row r="279" spans="1:7" x14ac:dyDescent="0.25">
      <c r="A279" s="41"/>
      <c r="B279" s="41"/>
      <c r="C279" s="42">
        <v>208.02</v>
      </c>
      <c r="D279" s="42"/>
      <c r="E279" s="42"/>
      <c r="F279" s="42"/>
      <c r="G279" s="42">
        <f>PRODUCT(C279:F279)</f>
        <v>208.02</v>
      </c>
    </row>
    <row r="281" spans="1:7" ht="45" customHeight="1" x14ac:dyDescent="0.25">
      <c r="A281" s="38" t="s">
        <v>2523</v>
      </c>
      <c r="B281" s="39" t="s">
        <v>2405</v>
      </c>
      <c r="C281" s="38" t="s">
        <v>164</v>
      </c>
      <c r="D281" s="38" t="s">
        <v>38</v>
      </c>
      <c r="E281" s="4" t="s">
        <v>2524</v>
      </c>
      <c r="F281" s="4" t="s">
        <v>2524</v>
      </c>
      <c r="G281" s="40">
        <f>SUM(G282:G282)</f>
        <v>451.77</v>
      </c>
    </row>
    <row r="282" spans="1:7" x14ac:dyDescent="0.25">
      <c r="A282" s="41"/>
      <c r="B282" s="41"/>
      <c r="C282" s="42">
        <v>451.77</v>
      </c>
      <c r="D282" s="42"/>
      <c r="E282" s="42"/>
      <c r="F282" s="42"/>
      <c r="G282" s="42">
        <f>PRODUCT(C282:F282)</f>
        <v>451.77</v>
      </c>
    </row>
    <row r="284" spans="1:7" ht="45" customHeight="1" x14ac:dyDescent="0.25">
      <c r="A284" s="38" t="s">
        <v>2525</v>
      </c>
      <c r="B284" s="39" t="s">
        <v>2405</v>
      </c>
      <c r="C284" s="38" t="s">
        <v>166</v>
      </c>
      <c r="D284" s="38" t="s">
        <v>38</v>
      </c>
      <c r="E284" s="4" t="s">
        <v>2526</v>
      </c>
      <c r="F284" s="4" t="s">
        <v>2526</v>
      </c>
      <c r="G284" s="40">
        <f>SUM(G285:G285)</f>
        <v>255.6</v>
      </c>
    </row>
    <row r="285" spans="1:7" x14ac:dyDescent="0.25">
      <c r="A285" s="41"/>
      <c r="B285" s="41"/>
      <c r="C285" s="42">
        <v>255.6</v>
      </c>
      <c r="D285" s="42"/>
      <c r="E285" s="42"/>
      <c r="F285" s="42"/>
      <c r="G285" s="42">
        <f>PRODUCT(C285:F285)</f>
        <v>255.6</v>
      </c>
    </row>
    <row r="287" spans="1:7" ht="45" customHeight="1" x14ac:dyDescent="0.25">
      <c r="A287" s="38" t="s">
        <v>2527</v>
      </c>
      <c r="B287" s="39" t="s">
        <v>2405</v>
      </c>
      <c r="C287" s="38" t="s">
        <v>168</v>
      </c>
      <c r="D287" s="38" t="s">
        <v>38</v>
      </c>
      <c r="E287" s="4" t="s">
        <v>2528</v>
      </c>
      <c r="F287" s="4" t="s">
        <v>2528</v>
      </c>
      <c r="G287" s="40">
        <f>SUM(G288:G288)</f>
        <v>295.56</v>
      </c>
    </row>
    <row r="288" spans="1:7" x14ac:dyDescent="0.25">
      <c r="A288" s="41"/>
      <c r="B288" s="41"/>
      <c r="C288" s="42">
        <v>295.56</v>
      </c>
      <c r="D288" s="42"/>
      <c r="E288" s="42"/>
      <c r="F288" s="42"/>
      <c r="G288" s="42">
        <f>PRODUCT(C288:F288)</f>
        <v>295.56</v>
      </c>
    </row>
    <row r="290" spans="1:7" ht="45" customHeight="1" x14ac:dyDescent="0.25">
      <c r="A290" s="38" t="s">
        <v>2529</v>
      </c>
      <c r="B290" s="39" t="s">
        <v>2405</v>
      </c>
      <c r="C290" s="38" t="s">
        <v>170</v>
      </c>
      <c r="D290" s="38" t="s">
        <v>38</v>
      </c>
      <c r="E290" s="4" t="s">
        <v>171</v>
      </c>
      <c r="F290" s="4" t="s">
        <v>171</v>
      </c>
      <c r="G290" s="40">
        <f>SUM(G291:G291)</f>
        <v>93.16</v>
      </c>
    </row>
    <row r="291" spans="1:7" x14ac:dyDescent="0.25">
      <c r="A291" s="41"/>
      <c r="B291" s="41"/>
      <c r="C291" s="42">
        <v>93.16</v>
      </c>
      <c r="D291" s="42"/>
      <c r="E291" s="42"/>
      <c r="F291" s="42"/>
      <c r="G291" s="42">
        <f>PRODUCT(C291:F291)</f>
        <v>93.16</v>
      </c>
    </row>
    <row r="293" spans="1:7" x14ac:dyDescent="0.25">
      <c r="B293" t="s">
        <v>2403</v>
      </c>
      <c r="C293" s="36" t="s">
        <v>8</v>
      </c>
      <c r="D293" s="37" t="s">
        <v>9</v>
      </c>
      <c r="E293" s="36" t="s">
        <v>10</v>
      </c>
    </row>
    <row r="294" spans="1:7" x14ac:dyDescent="0.25">
      <c r="B294" t="s">
        <v>2403</v>
      </c>
      <c r="C294" s="36" t="s">
        <v>11</v>
      </c>
      <c r="D294" s="37" t="s">
        <v>20</v>
      </c>
      <c r="E294" s="36" t="s">
        <v>21</v>
      </c>
    </row>
    <row r="295" spans="1:7" x14ac:dyDescent="0.25">
      <c r="B295" t="s">
        <v>2403</v>
      </c>
      <c r="C295" s="36" t="s">
        <v>14</v>
      </c>
      <c r="D295" s="37" t="s">
        <v>92</v>
      </c>
      <c r="E295" s="36" t="s">
        <v>157</v>
      </c>
    </row>
    <row r="296" spans="1:7" x14ac:dyDescent="0.25">
      <c r="B296" t="s">
        <v>2403</v>
      </c>
      <c r="C296" s="36" t="s">
        <v>23</v>
      </c>
      <c r="D296" s="37" t="s">
        <v>34</v>
      </c>
      <c r="E296" s="36" t="s">
        <v>172</v>
      </c>
    </row>
    <row r="298" spans="1:7" ht="45" customHeight="1" x14ac:dyDescent="0.25">
      <c r="A298" s="38" t="s">
        <v>2530</v>
      </c>
      <c r="B298" s="39" t="s">
        <v>2405</v>
      </c>
      <c r="C298" s="38" t="s">
        <v>174</v>
      </c>
      <c r="D298" s="38" t="s">
        <v>38</v>
      </c>
      <c r="E298" s="4" t="s">
        <v>175</v>
      </c>
      <c r="F298" s="4" t="s">
        <v>175</v>
      </c>
      <c r="G298" s="40">
        <f>SUM(G299:G299)</f>
        <v>95.78</v>
      </c>
    </row>
    <row r="299" spans="1:7" x14ac:dyDescent="0.25">
      <c r="A299" s="41"/>
      <c r="B299" s="41"/>
      <c r="C299" s="42">
        <v>95.78</v>
      </c>
      <c r="D299" s="42"/>
      <c r="E299" s="42"/>
      <c r="F299" s="42"/>
      <c r="G299" s="42">
        <f>PRODUCT(C299:F299)</f>
        <v>95.78</v>
      </c>
    </row>
    <row r="301" spans="1:7" ht="45" customHeight="1" x14ac:dyDescent="0.25">
      <c r="A301" s="38" t="s">
        <v>2531</v>
      </c>
      <c r="B301" s="39" t="s">
        <v>2405</v>
      </c>
      <c r="C301" s="38" t="s">
        <v>176</v>
      </c>
      <c r="D301" s="38" t="s">
        <v>38</v>
      </c>
      <c r="E301" s="4" t="s">
        <v>177</v>
      </c>
      <c r="F301" s="4" t="s">
        <v>177</v>
      </c>
      <c r="G301" s="40">
        <f>SUM(G302:G302)</f>
        <v>129.63999999999999</v>
      </c>
    </row>
    <row r="302" spans="1:7" x14ac:dyDescent="0.25">
      <c r="A302" s="41"/>
      <c r="B302" s="41"/>
      <c r="C302" s="42">
        <v>129.63999999999999</v>
      </c>
      <c r="D302" s="42"/>
      <c r="E302" s="42"/>
      <c r="F302" s="42"/>
      <c r="G302" s="42">
        <f>PRODUCT(C302:F302)</f>
        <v>129.63999999999999</v>
      </c>
    </row>
    <row r="304" spans="1:7" ht="45" customHeight="1" x14ac:dyDescent="0.25">
      <c r="A304" s="38" t="s">
        <v>2532</v>
      </c>
      <c r="B304" s="39" t="s">
        <v>2405</v>
      </c>
      <c r="C304" s="38" t="s">
        <v>178</v>
      </c>
      <c r="D304" s="38" t="s">
        <v>38</v>
      </c>
      <c r="E304" s="4" t="s">
        <v>179</v>
      </c>
      <c r="F304" s="4" t="s">
        <v>179</v>
      </c>
      <c r="G304" s="40">
        <f>SUM(G305:G305)</f>
        <v>72.16</v>
      </c>
    </row>
    <row r="305" spans="1:7" x14ac:dyDescent="0.25">
      <c r="A305" s="41"/>
      <c r="B305" s="41"/>
      <c r="C305" s="42">
        <v>72.16</v>
      </c>
      <c r="D305" s="42"/>
      <c r="E305" s="42"/>
      <c r="F305" s="42"/>
      <c r="G305" s="42">
        <f>PRODUCT(C305:F305)</f>
        <v>72.16</v>
      </c>
    </row>
    <row r="307" spans="1:7" ht="45" customHeight="1" x14ac:dyDescent="0.25">
      <c r="A307" s="38" t="s">
        <v>2533</v>
      </c>
      <c r="B307" s="39" t="s">
        <v>2405</v>
      </c>
      <c r="C307" s="38" t="s">
        <v>180</v>
      </c>
      <c r="D307" s="38" t="s">
        <v>38</v>
      </c>
      <c r="E307" s="4" t="s">
        <v>2534</v>
      </c>
      <c r="F307" s="4" t="s">
        <v>2534</v>
      </c>
      <c r="G307" s="40">
        <f>SUM(G308:G308)</f>
        <v>265.29000000000002</v>
      </c>
    </row>
    <row r="308" spans="1:7" x14ac:dyDescent="0.25">
      <c r="A308" s="41"/>
      <c r="B308" s="41"/>
      <c r="C308" s="42">
        <v>265.29000000000002</v>
      </c>
      <c r="D308" s="42"/>
      <c r="E308" s="42"/>
      <c r="F308" s="42"/>
      <c r="G308" s="42">
        <f>PRODUCT(C308:F308)</f>
        <v>265.29000000000002</v>
      </c>
    </row>
    <row r="310" spans="1:7" ht="45" customHeight="1" x14ac:dyDescent="0.25">
      <c r="A310" s="38" t="s">
        <v>2535</v>
      </c>
      <c r="B310" s="39" t="s">
        <v>2405</v>
      </c>
      <c r="C310" s="38" t="s">
        <v>182</v>
      </c>
      <c r="D310" s="38" t="s">
        <v>38</v>
      </c>
      <c r="E310" s="4" t="s">
        <v>183</v>
      </c>
      <c r="F310" s="4" t="s">
        <v>183</v>
      </c>
      <c r="G310" s="40">
        <f>SUM(G311:G311)</f>
        <v>377.55</v>
      </c>
    </row>
    <row r="311" spans="1:7" x14ac:dyDescent="0.25">
      <c r="A311" s="41"/>
      <c r="B311" s="41"/>
      <c r="C311" s="42">
        <v>377.55</v>
      </c>
      <c r="D311" s="42"/>
      <c r="E311" s="42"/>
      <c r="F311" s="42"/>
      <c r="G311" s="42">
        <f>PRODUCT(C311:F311)</f>
        <v>377.55</v>
      </c>
    </row>
    <row r="313" spans="1:7" ht="45" customHeight="1" x14ac:dyDescent="0.25">
      <c r="A313" s="38" t="s">
        <v>2536</v>
      </c>
      <c r="B313" s="39" t="s">
        <v>2405</v>
      </c>
      <c r="C313" s="38" t="s">
        <v>184</v>
      </c>
      <c r="D313" s="38" t="s">
        <v>38</v>
      </c>
      <c r="E313" s="4" t="s">
        <v>2537</v>
      </c>
      <c r="F313" s="4" t="s">
        <v>2537</v>
      </c>
      <c r="G313" s="40">
        <f>SUM(G314:G314)</f>
        <v>225.42</v>
      </c>
    </row>
    <row r="314" spans="1:7" x14ac:dyDescent="0.25">
      <c r="A314" s="41"/>
      <c r="B314" s="41"/>
      <c r="C314" s="42">
        <v>225.42</v>
      </c>
      <c r="D314" s="42"/>
      <c r="E314" s="42"/>
      <c r="F314" s="42"/>
      <c r="G314" s="42">
        <f>PRODUCT(C314:F314)</f>
        <v>225.42</v>
      </c>
    </row>
    <row r="316" spans="1:7" x14ac:dyDescent="0.25">
      <c r="B316" t="s">
        <v>2403</v>
      </c>
      <c r="C316" s="36" t="s">
        <v>8</v>
      </c>
      <c r="D316" s="37" t="s">
        <v>9</v>
      </c>
      <c r="E316" s="36" t="s">
        <v>10</v>
      </c>
    </row>
    <row r="317" spans="1:7" x14ac:dyDescent="0.25">
      <c r="B317" t="s">
        <v>2403</v>
      </c>
      <c r="C317" s="36" t="s">
        <v>11</v>
      </c>
      <c r="D317" s="37" t="s">
        <v>20</v>
      </c>
      <c r="E317" s="36" t="s">
        <v>21</v>
      </c>
    </row>
    <row r="318" spans="1:7" x14ac:dyDescent="0.25">
      <c r="B318" t="s">
        <v>2403</v>
      </c>
      <c r="C318" s="36" t="s">
        <v>14</v>
      </c>
      <c r="D318" s="37" t="s">
        <v>92</v>
      </c>
      <c r="E318" s="36" t="s">
        <v>157</v>
      </c>
    </row>
    <row r="319" spans="1:7" x14ac:dyDescent="0.25">
      <c r="B319" t="s">
        <v>2403</v>
      </c>
      <c r="C319" s="36" t="s">
        <v>23</v>
      </c>
      <c r="D319" s="37" t="s">
        <v>51</v>
      </c>
      <c r="E319" s="36" t="s">
        <v>186</v>
      </c>
    </row>
    <row r="321" spans="1:7" ht="45" customHeight="1" x14ac:dyDescent="0.25">
      <c r="A321" s="38" t="s">
        <v>2538</v>
      </c>
      <c r="B321" s="39" t="s">
        <v>2405</v>
      </c>
      <c r="C321" s="38" t="s">
        <v>188</v>
      </c>
      <c r="D321" s="38" t="s">
        <v>17</v>
      </c>
      <c r="E321" s="4" t="s">
        <v>2539</v>
      </c>
      <c r="F321" s="4" t="s">
        <v>2539</v>
      </c>
      <c r="G321" s="40">
        <f>SUM(G322:G322)</f>
        <v>14</v>
      </c>
    </row>
    <row r="322" spans="1:7" x14ac:dyDescent="0.25">
      <c r="A322" s="41"/>
      <c r="B322" s="41"/>
      <c r="C322" s="42">
        <v>14</v>
      </c>
      <c r="D322" s="42"/>
      <c r="E322" s="42"/>
      <c r="F322" s="42"/>
      <c r="G322" s="42">
        <f>PRODUCT(C322:F322)</f>
        <v>14</v>
      </c>
    </row>
    <row r="324" spans="1:7" ht="45" customHeight="1" x14ac:dyDescent="0.25">
      <c r="A324" s="38" t="s">
        <v>2540</v>
      </c>
      <c r="B324" s="39" t="s">
        <v>2405</v>
      </c>
      <c r="C324" s="38" t="s">
        <v>190</v>
      </c>
      <c r="D324" s="38" t="s">
        <v>17</v>
      </c>
      <c r="E324" s="4" t="s">
        <v>2541</v>
      </c>
      <c r="F324" s="4" t="s">
        <v>2541</v>
      </c>
      <c r="G324" s="40">
        <f>SUM(G325:G325)</f>
        <v>18</v>
      </c>
    </row>
    <row r="325" spans="1:7" x14ac:dyDescent="0.25">
      <c r="A325" s="41"/>
      <c r="B325" s="41"/>
      <c r="C325" s="42">
        <v>18</v>
      </c>
      <c r="D325" s="42"/>
      <c r="E325" s="42"/>
      <c r="F325" s="42"/>
      <c r="G325" s="42">
        <f>PRODUCT(C325:F325)</f>
        <v>18</v>
      </c>
    </row>
    <row r="327" spans="1:7" ht="45" customHeight="1" x14ac:dyDescent="0.25">
      <c r="A327" s="38" t="s">
        <v>2542</v>
      </c>
      <c r="B327" s="39" t="s">
        <v>2405</v>
      </c>
      <c r="C327" s="38" t="s">
        <v>192</v>
      </c>
      <c r="D327" s="38" t="s">
        <v>17</v>
      </c>
      <c r="E327" s="4" t="s">
        <v>2543</v>
      </c>
      <c r="F327" s="4" t="s">
        <v>2543</v>
      </c>
      <c r="G327" s="40">
        <f>SUM(G328:G328)</f>
        <v>2</v>
      </c>
    </row>
    <row r="328" spans="1:7" x14ac:dyDescent="0.25">
      <c r="A328" s="41"/>
      <c r="B328" s="41"/>
      <c r="C328" s="42">
        <v>2</v>
      </c>
      <c r="D328" s="42"/>
      <c r="E328" s="42"/>
      <c r="F328" s="42"/>
      <c r="G328" s="42">
        <f>PRODUCT(C328:F328)</f>
        <v>2</v>
      </c>
    </row>
    <row r="330" spans="1:7" ht="45" customHeight="1" x14ac:dyDescent="0.25">
      <c r="A330" s="38" t="s">
        <v>2544</v>
      </c>
      <c r="B330" s="39" t="s">
        <v>2405</v>
      </c>
      <c r="C330" s="38" t="s">
        <v>194</v>
      </c>
      <c r="D330" s="38" t="s">
        <v>17</v>
      </c>
      <c r="E330" s="4" t="s">
        <v>2545</v>
      </c>
      <c r="F330" s="4" t="s">
        <v>2545</v>
      </c>
      <c r="G330" s="40">
        <f>SUM(G331:G331)</f>
        <v>4</v>
      </c>
    </row>
    <row r="331" spans="1:7" x14ac:dyDescent="0.25">
      <c r="A331" s="41"/>
      <c r="B331" s="41"/>
      <c r="C331" s="42">
        <v>4</v>
      </c>
      <c r="D331" s="42"/>
      <c r="E331" s="42"/>
      <c r="F331" s="42"/>
      <c r="G331" s="42">
        <f>PRODUCT(C331:F331)</f>
        <v>4</v>
      </c>
    </row>
    <row r="333" spans="1:7" ht="45" customHeight="1" x14ac:dyDescent="0.25">
      <c r="A333" s="38" t="s">
        <v>2546</v>
      </c>
      <c r="B333" s="39" t="s">
        <v>2405</v>
      </c>
      <c r="C333" s="38" t="s">
        <v>196</v>
      </c>
      <c r="D333" s="38" t="s">
        <v>17</v>
      </c>
      <c r="E333" s="4" t="s">
        <v>2547</v>
      </c>
      <c r="F333" s="4" t="s">
        <v>2547</v>
      </c>
      <c r="G333" s="40">
        <f>SUM(G334:G334)</f>
        <v>2</v>
      </c>
    </row>
    <row r="334" spans="1:7" x14ac:dyDescent="0.25">
      <c r="A334" s="41"/>
      <c r="B334" s="41"/>
      <c r="C334" s="42">
        <v>2</v>
      </c>
      <c r="D334" s="42"/>
      <c r="E334" s="42"/>
      <c r="F334" s="42"/>
      <c r="G334" s="42">
        <f>PRODUCT(C334:F334)</f>
        <v>2</v>
      </c>
    </row>
    <row r="336" spans="1:7" ht="45" customHeight="1" x14ac:dyDescent="0.25">
      <c r="A336" s="38" t="s">
        <v>2548</v>
      </c>
      <c r="B336" s="39" t="s">
        <v>2405</v>
      </c>
      <c r="C336" s="38" t="s">
        <v>198</v>
      </c>
      <c r="D336" s="38" t="s">
        <v>17</v>
      </c>
      <c r="E336" s="4" t="s">
        <v>2549</v>
      </c>
      <c r="F336" s="4" t="s">
        <v>2549</v>
      </c>
      <c r="G336" s="40">
        <f>SUM(G337:G337)</f>
        <v>4</v>
      </c>
    </row>
    <row r="337" spans="1:7" x14ac:dyDescent="0.25">
      <c r="A337" s="41"/>
      <c r="B337" s="41"/>
      <c r="C337" s="42">
        <v>4</v>
      </c>
      <c r="D337" s="42"/>
      <c r="E337" s="42"/>
      <c r="F337" s="42"/>
      <c r="G337" s="42">
        <f>PRODUCT(C337:F337)</f>
        <v>4</v>
      </c>
    </row>
    <row r="339" spans="1:7" ht="45" customHeight="1" x14ac:dyDescent="0.25">
      <c r="A339" s="38" t="s">
        <v>2550</v>
      </c>
      <c r="B339" s="39" t="s">
        <v>2405</v>
      </c>
      <c r="C339" s="38" t="s">
        <v>200</v>
      </c>
      <c r="D339" s="38" t="s">
        <v>17</v>
      </c>
      <c r="E339" s="4" t="s">
        <v>2551</v>
      </c>
      <c r="F339" s="4" t="s">
        <v>2551</v>
      </c>
      <c r="G339" s="40">
        <f>SUM(G340:G340)</f>
        <v>18</v>
      </c>
    </row>
    <row r="340" spans="1:7" x14ac:dyDescent="0.25">
      <c r="A340" s="41"/>
      <c r="B340" s="41"/>
      <c r="C340" s="42">
        <v>18</v>
      </c>
      <c r="D340" s="42"/>
      <c r="E340" s="42"/>
      <c r="F340" s="42"/>
      <c r="G340" s="42">
        <f>PRODUCT(C340:F340)</f>
        <v>18</v>
      </c>
    </row>
    <row r="342" spans="1:7" ht="45" customHeight="1" x14ac:dyDescent="0.25">
      <c r="A342" s="38" t="s">
        <v>2552</v>
      </c>
      <c r="B342" s="39" t="s">
        <v>2405</v>
      </c>
      <c r="C342" s="38" t="s">
        <v>202</v>
      </c>
      <c r="D342" s="38" t="s">
        <v>17</v>
      </c>
      <c r="E342" s="4" t="s">
        <v>2553</v>
      </c>
      <c r="F342" s="4" t="s">
        <v>2553</v>
      </c>
      <c r="G342" s="40">
        <f>SUM(G343:G343)</f>
        <v>4</v>
      </c>
    </row>
    <row r="343" spans="1:7" x14ac:dyDescent="0.25">
      <c r="A343" s="41"/>
      <c r="B343" s="41"/>
      <c r="C343" s="42">
        <v>4</v>
      </c>
      <c r="D343" s="42"/>
      <c r="E343" s="42"/>
      <c r="F343" s="42"/>
      <c r="G343" s="42">
        <f>PRODUCT(C343:F343)</f>
        <v>4</v>
      </c>
    </row>
    <row r="345" spans="1:7" x14ac:dyDescent="0.25">
      <c r="B345" t="s">
        <v>2403</v>
      </c>
      <c r="C345" s="36" t="s">
        <v>8</v>
      </c>
      <c r="D345" s="37" t="s">
        <v>9</v>
      </c>
      <c r="E345" s="36" t="s">
        <v>10</v>
      </c>
    </row>
    <row r="346" spans="1:7" x14ac:dyDescent="0.25">
      <c r="B346" t="s">
        <v>2403</v>
      </c>
      <c r="C346" s="36" t="s">
        <v>11</v>
      </c>
      <c r="D346" s="37" t="s">
        <v>20</v>
      </c>
      <c r="E346" s="36" t="s">
        <v>21</v>
      </c>
    </row>
    <row r="347" spans="1:7" x14ac:dyDescent="0.25">
      <c r="B347" t="s">
        <v>2403</v>
      </c>
      <c r="C347" s="36" t="s">
        <v>14</v>
      </c>
      <c r="D347" s="37" t="s">
        <v>103</v>
      </c>
      <c r="E347" s="36" t="s">
        <v>204</v>
      </c>
    </row>
    <row r="348" spans="1:7" x14ac:dyDescent="0.25">
      <c r="B348" t="s">
        <v>2403</v>
      </c>
      <c r="C348" s="36" t="s">
        <v>23</v>
      </c>
      <c r="D348" s="37" t="s">
        <v>9</v>
      </c>
      <c r="E348" s="36" t="s">
        <v>205</v>
      </c>
    </row>
    <row r="350" spans="1:7" ht="45" customHeight="1" x14ac:dyDescent="0.25">
      <c r="A350" s="38" t="s">
        <v>2554</v>
      </c>
      <c r="B350" s="39" t="s">
        <v>2405</v>
      </c>
      <c r="C350" s="38" t="s">
        <v>207</v>
      </c>
      <c r="D350" s="38" t="s">
        <v>38</v>
      </c>
      <c r="E350" s="4" t="s">
        <v>2555</v>
      </c>
      <c r="F350" s="4" t="s">
        <v>2555</v>
      </c>
      <c r="G350" s="40">
        <f>SUM(G351:G351)</f>
        <v>359.19</v>
      </c>
    </row>
    <row r="351" spans="1:7" x14ac:dyDescent="0.25">
      <c r="A351" s="41"/>
      <c r="B351" s="41"/>
      <c r="C351" s="42">
        <v>359.19</v>
      </c>
      <c r="D351" s="42"/>
      <c r="E351" s="42"/>
      <c r="F351" s="42"/>
      <c r="G351" s="42">
        <f>PRODUCT(C351:F351)</f>
        <v>359.19</v>
      </c>
    </row>
    <row r="353" spans="1:7" ht="45" customHeight="1" x14ac:dyDescent="0.25">
      <c r="A353" s="38" t="s">
        <v>2556</v>
      </c>
      <c r="B353" s="39" t="s">
        <v>2405</v>
      </c>
      <c r="C353" s="38" t="s">
        <v>209</v>
      </c>
      <c r="D353" s="38" t="s">
        <v>38</v>
      </c>
      <c r="E353" s="4" t="s">
        <v>2557</v>
      </c>
      <c r="F353" s="4" t="s">
        <v>2557</v>
      </c>
      <c r="G353" s="40">
        <f>SUM(G354:G354)</f>
        <v>359.19</v>
      </c>
    </row>
    <row r="354" spans="1:7" x14ac:dyDescent="0.25">
      <c r="A354" s="41"/>
      <c r="B354" s="41"/>
      <c r="C354" s="42">
        <v>359.19</v>
      </c>
      <c r="D354" s="42"/>
      <c r="E354" s="42"/>
      <c r="F354" s="42"/>
      <c r="G354" s="42">
        <f>PRODUCT(C354:F354)</f>
        <v>359.19</v>
      </c>
    </row>
    <row r="356" spans="1:7" ht="45" customHeight="1" x14ac:dyDescent="0.25">
      <c r="A356" s="38" t="s">
        <v>2558</v>
      </c>
      <c r="B356" s="39" t="s">
        <v>2405</v>
      </c>
      <c r="C356" s="38" t="s">
        <v>211</v>
      </c>
      <c r="D356" s="38" t="s">
        <v>38</v>
      </c>
      <c r="E356" s="4" t="s">
        <v>2559</v>
      </c>
      <c r="F356" s="4" t="s">
        <v>2559</v>
      </c>
      <c r="G356" s="40">
        <f>SUM(G357:G357)</f>
        <v>2579.9499999999998</v>
      </c>
    </row>
    <row r="357" spans="1:7" x14ac:dyDescent="0.25">
      <c r="A357" s="41"/>
      <c r="B357" s="41"/>
      <c r="C357" s="42">
        <v>2579.9499999999998</v>
      </c>
      <c r="D357" s="42"/>
      <c r="E357" s="42"/>
      <c r="F357" s="42"/>
      <c r="G357" s="42">
        <f>PRODUCT(C357:F357)</f>
        <v>2579.9499999999998</v>
      </c>
    </row>
    <row r="359" spans="1:7" x14ac:dyDescent="0.25">
      <c r="B359" t="s">
        <v>2403</v>
      </c>
      <c r="C359" s="36" t="s">
        <v>8</v>
      </c>
      <c r="D359" s="37" t="s">
        <v>9</v>
      </c>
      <c r="E359" s="36" t="s">
        <v>10</v>
      </c>
    </row>
    <row r="360" spans="1:7" x14ac:dyDescent="0.25">
      <c r="B360" t="s">
        <v>2403</v>
      </c>
      <c r="C360" s="36" t="s">
        <v>11</v>
      </c>
      <c r="D360" s="37" t="s">
        <v>20</v>
      </c>
      <c r="E360" s="36" t="s">
        <v>21</v>
      </c>
    </row>
    <row r="361" spans="1:7" x14ac:dyDescent="0.25">
      <c r="B361" t="s">
        <v>2403</v>
      </c>
      <c r="C361" s="36" t="s">
        <v>14</v>
      </c>
      <c r="D361" s="37" t="s">
        <v>103</v>
      </c>
      <c r="E361" s="36" t="s">
        <v>204</v>
      </c>
    </row>
    <row r="362" spans="1:7" x14ac:dyDescent="0.25">
      <c r="B362" t="s">
        <v>2403</v>
      </c>
      <c r="C362" s="36" t="s">
        <v>23</v>
      </c>
      <c r="D362" s="37" t="s">
        <v>34</v>
      </c>
      <c r="E362" s="36" t="s">
        <v>213</v>
      </c>
    </row>
    <row r="364" spans="1:7" ht="45" customHeight="1" x14ac:dyDescent="0.25">
      <c r="A364" s="38" t="s">
        <v>2560</v>
      </c>
      <c r="B364" s="39" t="s">
        <v>2405</v>
      </c>
      <c r="C364" s="38" t="s">
        <v>215</v>
      </c>
      <c r="D364" s="38" t="s">
        <v>38</v>
      </c>
      <c r="E364" s="4" t="s">
        <v>2561</v>
      </c>
      <c r="F364" s="4" t="s">
        <v>2561</v>
      </c>
      <c r="G364" s="40">
        <f>SUM(G365:G365)</f>
        <v>665.74</v>
      </c>
    </row>
    <row r="365" spans="1:7" x14ac:dyDescent="0.25">
      <c r="A365" s="41"/>
      <c r="B365" s="41"/>
      <c r="C365" s="42">
        <v>665.74</v>
      </c>
      <c r="D365" s="42"/>
      <c r="E365" s="42"/>
      <c r="F365" s="42"/>
      <c r="G365" s="42">
        <f>PRODUCT(C365:F365)</f>
        <v>665.74</v>
      </c>
    </row>
    <row r="367" spans="1:7" ht="45" customHeight="1" x14ac:dyDescent="0.25">
      <c r="A367" s="38" t="s">
        <v>2562</v>
      </c>
      <c r="B367" s="39" t="s">
        <v>2405</v>
      </c>
      <c r="C367" s="38" t="s">
        <v>217</v>
      </c>
      <c r="D367" s="38" t="s">
        <v>38</v>
      </c>
      <c r="E367" s="4" t="s">
        <v>2563</v>
      </c>
      <c r="F367" s="4" t="s">
        <v>2563</v>
      </c>
      <c r="G367" s="40">
        <f>SUM(G368:G368)</f>
        <v>665.74</v>
      </c>
    </row>
    <row r="368" spans="1:7" x14ac:dyDescent="0.25">
      <c r="A368" s="41"/>
      <c r="B368" s="41"/>
      <c r="C368" s="42">
        <v>665.74</v>
      </c>
      <c r="D368" s="42"/>
      <c r="E368" s="42"/>
      <c r="F368" s="42"/>
      <c r="G368" s="42">
        <f>PRODUCT(C368:F368)</f>
        <v>665.74</v>
      </c>
    </row>
    <row r="370" spans="1:7" ht="45" customHeight="1" x14ac:dyDescent="0.25">
      <c r="A370" s="38" t="s">
        <v>2564</v>
      </c>
      <c r="B370" s="39" t="s">
        <v>2405</v>
      </c>
      <c r="C370" s="38" t="s">
        <v>219</v>
      </c>
      <c r="D370" s="38" t="s">
        <v>38</v>
      </c>
      <c r="E370" s="4" t="s">
        <v>2565</v>
      </c>
      <c r="F370" s="4" t="s">
        <v>2565</v>
      </c>
      <c r="G370" s="40">
        <f>SUM(G371:G371)</f>
        <v>48.18</v>
      </c>
    </row>
    <row r="371" spans="1:7" x14ac:dyDescent="0.25">
      <c r="A371" s="41"/>
      <c r="B371" s="41"/>
      <c r="C371" s="42">
        <v>48.18</v>
      </c>
      <c r="D371" s="42"/>
      <c r="E371" s="42"/>
      <c r="F371" s="42"/>
      <c r="G371" s="42">
        <f>PRODUCT(C371:F371)</f>
        <v>48.18</v>
      </c>
    </row>
    <row r="373" spans="1:7" ht="45" customHeight="1" x14ac:dyDescent="0.25">
      <c r="A373" s="38" t="s">
        <v>2566</v>
      </c>
      <c r="B373" s="39" t="s">
        <v>2405</v>
      </c>
      <c r="C373" s="38" t="s">
        <v>221</v>
      </c>
      <c r="D373" s="38" t="s">
        <v>38</v>
      </c>
      <c r="E373" s="4" t="s">
        <v>2567</v>
      </c>
      <c r="F373" s="4" t="s">
        <v>2567</v>
      </c>
      <c r="G373" s="40">
        <f>SUM(G374:G374)</f>
        <v>617.55999999999995</v>
      </c>
    </row>
    <row r="374" spans="1:7" x14ac:dyDescent="0.25">
      <c r="A374" s="41"/>
      <c r="B374" s="41"/>
      <c r="C374" s="42">
        <v>617.55999999999995</v>
      </c>
      <c r="D374" s="42"/>
      <c r="E374" s="42"/>
      <c r="F374" s="42"/>
      <c r="G374" s="42">
        <f>PRODUCT(C374:F374)</f>
        <v>617.55999999999995</v>
      </c>
    </row>
    <row r="376" spans="1:7" ht="45" customHeight="1" x14ac:dyDescent="0.25">
      <c r="A376" s="38" t="s">
        <v>2568</v>
      </c>
      <c r="B376" s="39" t="s">
        <v>2405</v>
      </c>
      <c r="C376" s="38" t="s">
        <v>223</v>
      </c>
      <c r="D376" s="38" t="s">
        <v>38</v>
      </c>
      <c r="E376" s="4" t="s">
        <v>2569</v>
      </c>
      <c r="F376" s="4" t="s">
        <v>2569</v>
      </c>
      <c r="G376" s="40">
        <f>SUM(G377:G377)</f>
        <v>48.18</v>
      </c>
    </row>
    <row r="377" spans="1:7" x14ac:dyDescent="0.25">
      <c r="A377" s="41"/>
      <c r="B377" s="41"/>
      <c r="C377" s="42">
        <v>48.18</v>
      </c>
      <c r="D377" s="42"/>
      <c r="E377" s="42"/>
      <c r="F377" s="42"/>
      <c r="G377" s="42">
        <f>PRODUCT(C377:F377)</f>
        <v>48.18</v>
      </c>
    </row>
    <row r="379" spans="1:7" ht="45" customHeight="1" x14ac:dyDescent="0.25">
      <c r="A379" s="38" t="s">
        <v>2570</v>
      </c>
      <c r="B379" s="39" t="s">
        <v>2405</v>
      </c>
      <c r="C379" s="38" t="s">
        <v>225</v>
      </c>
      <c r="D379" s="38" t="s">
        <v>80</v>
      </c>
      <c r="E379" s="4" t="s">
        <v>2571</v>
      </c>
      <c r="F379" s="4" t="s">
        <v>2571</v>
      </c>
      <c r="G379" s="40">
        <f>SUM(G380:G380)</f>
        <v>1409.01</v>
      </c>
    </row>
    <row r="380" spans="1:7" x14ac:dyDescent="0.25">
      <c r="A380" s="41"/>
      <c r="B380" s="41"/>
      <c r="C380" s="42">
        <v>1409.01</v>
      </c>
      <c r="D380" s="42"/>
      <c r="E380" s="42"/>
      <c r="F380" s="42"/>
      <c r="G380" s="42">
        <f>PRODUCT(C380:F380)</f>
        <v>1409.01</v>
      </c>
    </row>
    <row r="382" spans="1:7" ht="45" customHeight="1" x14ac:dyDescent="0.25">
      <c r="A382" s="38" t="s">
        <v>2572</v>
      </c>
      <c r="B382" s="39" t="s">
        <v>2405</v>
      </c>
      <c r="C382" s="38" t="s">
        <v>227</v>
      </c>
      <c r="D382" s="38" t="s">
        <v>80</v>
      </c>
      <c r="E382" s="4" t="s">
        <v>2573</v>
      </c>
      <c r="F382" s="4" t="s">
        <v>2573</v>
      </c>
      <c r="G382" s="40">
        <f>SUM(G383:G383)</f>
        <v>5.85</v>
      </c>
    </row>
    <row r="383" spans="1:7" x14ac:dyDescent="0.25">
      <c r="A383" s="41"/>
      <c r="B383" s="41"/>
      <c r="C383" s="42">
        <v>5.85</v>
      </c>
      <c r="D383" s="42"/>
      <c r="E383" s="42"/>
      <c r="F383" s="42"/>
      <c r="G383" s="42">
        <f>PRODUCT(C383:F383)</f>
        <v>5.85</v>
      </c>
    </row>
    <row r="385" spans="1:7" x14ac:dyDescent="0.25">
      <c r="B385" t="s">
        <v>2403</v>
      </c>
      <c r="C385" s="36" t="s">
        <v>8</v>
      </c>
      <c r="D385" s="37" t="s">
        <v>9</v>
      </c>
      <c r="E385" s="36" t="s">
        <v>10</v>
      </c>
    </row>
    <row r="386" spans="1:7" x14ac:dyDescent="0.25">
      <c r="B386" t="s">
        <v>2403</v>
      </c>
      <c r="C386" s="36" t="s">
        <v>11</v>
      </c>
      <c r="D386" s="37" t="s">
        <v>20</v>
      </c>
      <c r="E386" s="36" t="s">
        <v>21</v>
      </c>
    </row>
    <row r="387" spans="1:7" x14ac:dyDescent="0.25">
      <c r="B387" t="s">
        <v>2403</v>
      </c>
      <c r="C387" s="36" t="s">
        <v>14</v>
      </c>
      <c r="D387" s="37" t="s">
        <v>103</v>
      </c>
      <c r="E387" s="36" t="s">
        <v>204</v>
      </c>
    </row>
    <row r="388" spans="1:7" x14ac:dyDescent="0.25">
      <c r="B388" t="s">
        <v>2403</v>
      </c>
      <c r="C388" s="36" t="s">
        <v>23</v>
      </c>
      <c r="D388" s="37" t="s">
        <v>51</v>
      </c>
      <c r="E388" s="36" t="s">
        <v>229</v>
      </c>
    </row>
    <row r="390" spans="1:7" ht="45" customHeight="1" x14ac:dyDescent="0.25">
      <c r="A390" s="38" t="s">
        <v>2574</v>
      </c>
      <c r="B390" s="39" t="s">
        <v>2405</v>
      </c>
      <c r="C390" s="38" t="s">
        <v>231</v>
      </c>
      <c r="D390" s="38" t="s">
        <v>38</v>
      </c>
      <c r="E390" s="4" t="s">
        <v>232</v>
      </c>
      <c r="F390" s="4" t="s">
        <v>232</v>
      </c>
      <c r="G390" s="40">
        <f>SUM(G391:G396)</f>
        <v>249.84</v>
      </c>
    </row>
    <row r="391" spans="1:7" x14ac:dyDescent="0.25">
      <c r="A391" s="41" t="s">
        <v>2575</v>
      </c>
      <c r="B391" s="41"/>
      <c r="C391" s="42">
        <v>2</v>
      </c>
      <c r="D391" s="42">
        <v>4.5999999999999996</v>
      </c>
      <c r="E391" s="42">
        <v>3.6</v>
      </c>
      <c r="F391" s="42"/>
      <c r="G391" s="42">
        <f t="shared" ref="G391:G396" si="2">PRODUCT(C391:F391)</f>
        <v>33.119999999999997</v>
      </c>
    </row>
    <row r="392" spans="1:7" x14ac:dyDescent="0.25">
      <c r="A392" s="41"/>
      <c r="B392" s="41"/>
      <c r="C392" s="42">
        <v>2</v>
      </c>
      <c r="D392" s="42">
        <v>6</v>
      </c>
      <c r="E392" s="42">
        <v>3.6</v>
      </c>
      <c r="F392" s="42"/>
      <c r="G392" s="42">
        <f t="shared" si="2"/>
        <v>43.2</v>
      </c>
    </row>
    <row r="393" spans="1:7" x14ac:dyDescent="0.25">
      <c r="A393" s="41" t="s">
        <v>2576</v>
      </c>
      <c r="B393" s="41"/>
      <c r="C393" s="42">
        <v>2</v>
      </c>
      <c r="D393" s="42">
        <v>6.2</v>
      </c>
      <c r="E393" s="42">
        <v>3.6</v>
      </c>
      <c r="F393" s="42"/>
      <c r="G393" s="42">
        <f t="shared" si="2"/>
        <v>44.64</v>
      </c>
    </row>
    <row r="394" spans="1:7" x14ac:dyDescent="0.25">
      <c r="A394" s="41"/>
      <c r="B394" s="41"/>
      <c r="C394" s="42">
        <v>2</v>
      </c>
      <c r="D394" s="42">
        <v>6</v>
      </c>
      <c r="E394" s="42">
        <v>3.6</v>
      </c>
      <c r="F394" s="42"/>
      <c r="G394" s="42">
        <f t="shared" si="2"/>
        <v>43.2</v>
      </c>
    </row>
    <row r="395" spans="1:7" x14ac:dyDescent="0.25">
      <c r="A395" s="41" t="s">
        <v>2577</v>
      </c>
      <c r="B395" s="41"/>
      <c r="C395" s="42">
        <v>2</v>
      </c>
      <c r="D395" s="42">
        <v>2</v>
      </c>
      <c r="E395" s="42">
        <v>3.6</v>
      </c>
      <c r="F395" s="42"/>
      <c r="G395" s="42">
        <f t="shared" si="2"/>
        <v>14.4</v>
      </c>
    </row>
    <row r="396" spans="1:7" x14ac:dyDescent="0.25">
      <c r="A396" s="41"/>
      <c r="B396" s="41"/>
      <c r="C396" s="42">
        <v>2</v>
      </c>
      <c r="D396" s="42">
        <v>9.9</v>
      </c>
      <c r="E396" s="42">
        <v>3.6</v>
      </c>
      <c r="F396" s="42"/>
      <c r="G396" s="42">
        <f t="shared" si="2"/>
        <v>71.28</v>
      </c>
    </row>
    <row r="398" spans="1:7" ht="45" customHeight="1" x14ac:dyDescent="0.25">
      <c r="A398" s="38" t="s">
        <v>2578</v>
      </c>
      <c r="B398" s="39" t="s">
        <v>2405</v>
      </c>
      <c r="C398" s="38" t="s">
        <v>211</v>
      </c>
      <c r="D398" s="38" t="s">
        <v>38</v>
      </c>
      <c r="E398" s="4" t="s">
        <v>2559</v>
      </c>
      <c r="F398" s="4" t="s">
        <v>2559</v>
      </c>
      <c r="G398" s="40">
        <f>SUM(G399:G404)</f>
        <v>249.84</v>
      </c>
    </row>
    <row r="399" spans="1:7" x14ac:dyDescent="0.25">
      <c r="A399" s="41" t="s">
        <v>2575</v>
      </c>
      <c r="B399" s="41"/>
      <c r="C399" s="42">
        <v>2</v>
      </c>
      <c r="D399" s="42">
        <v>4.5999999999999996</v>
      </c>
      <c r="E399" s="42">
        <v>3.6</v>
      </c>
      <c r="F399" s="42"/>
      <c r="G399" s="42">
        <f t="shared" ref="G399:G404" si="3">PRODUCT(C399:F399)</f>
        <v>33.119999999999997</v>
      </c>
    </row>
    <row r="400" spans="1:7" x14ac:dyDescent="0.25">
      <c r="A400" s="41"/>
      <c r="B400" s="41"/>
      <c r="C400" s="42">
        <v>2</v>
      </c>
      <c r="D400" s="42">
        <v>6</v>
      </c>
      <c r="E400" s="42">
        <v>3.6</v>
      </c>
      <c r="F400" s="42"/>
      <c r="G400" s="42">
        <f t="shared" si="3"/>
        <v>43.2</v>
      </c>
    </row>
    <row r="401" spans="1:7" x14ac:dyDescent="0.25">
      <c r="A401" s="41" t="s">
        <v>2576</v>
      </c>
      <c r="B401" s="41"/>
      <c r="C401" s="42">
        <v>2</v>
      </c>
      <c r="D401" s="42">
        <v>6.2</v>
      </c>
      <c r="E401" s="42">
        <v>3.6</v>
      </c>
      <c r="F401" s="42"/>
      <c r="G401" s="42">
        <f t="shared" si="3"/>
        <v>44.64</v>
      </c>
    </row>
    <row r="402" spans="1:7" x14ac:dyDescent="0.25">
      <c r="A402" s="41"/>
      <c r="B402" s="41"/>
      <c r="C402" s="42">
        <v>2</v>
      </c>
      <c r="D402" s="42">
        <v>6</v>
      </c>
      <c r="E402" s="42">
        <v>3.6</v>
      </c>
      <c r="F402" s="42"/>
      <c r="G402" s="42">
        <f t="shared" si="3"/>
        <v>43.2</v>
      </c>
    </row>
    <row r="403" spans="1:7" x14ac:dyDescent="0.25">
      <c r="A403" s="41" t="s">
        <v>2577</v>
      </c>
      <c r="B403" s="41"/>
      <c r="C403" s="42">
        <v>2</v>
      </c>
      <c r="D403" s="42">
        <v>2</v>
      </c>
      <c r="E403" s="42">
        <v>3.6</v>
      </c>
      <c r="F403" s="42"/>
      <c r="G403" s="42">
        <f t="shared" si="3"/>
        <v>14.4</v>
      </c>
    </row>
    <row r="404" spans="1:7" x14ac:dyDescent="0.25">
      <c r="A404" s="41"/>
      <c r="B404" s="41"/>
      <c r="C404" s="42">
        <v>2</v>
      </c>
      <c r="D404" s="42">
        <v>9.9</v>
      </c>
      <c r="E404" s="42">
        <v>3.6</v>
      </c>
      <c r="F404" s="42"/>
      <c r="G404" s="42">
        <f t="shared" si="3"/>
        <v>71.28</v>
      </c>
    </row>
    <row r="406" spans="1:7" ht="45" customHeight="1" x14ac:dyDescent="0.25">
      <c r="A406" s="38" t="s">
        <v>2579</v>
      </c>
      <c r="B406" s="39" t="s">
        <v>2405</v>
      </c>
      <c r="C406" s="38" t="s">
        <v>233</v>
      </c>
      <c r="D406" s="38" t="s">
        <v>38</v>
      </c>
      <c r="E406" s="4" t="s">
        <v>234</v>
      </c>
      <c r="F406" s="4" t="s">
        <v>234</v>
      </c>
      <c r="G406" s="40">
        <f>SUM(G407:G408)</f>
        <v>64.8</v>
      </c>
    </row>
    <row r="407" spans="1:7" x14ac:dyDescent="0.25">
      <c r="A407" s="41" t="s">
        <v>2575</v>
      </c>
      <c r="B407" s="41"/>
      <c r="C407" s="42">
        <v>1</v>
      </c>
      <c r="D407" s="42">
        <v>4.5999999999999996</v>
      </c>
      <c r="E407" s="42">
        <v>6</v>
      </c>
      <c r="F407" s="42"/>
      <c r="G407" s="42">
        <f>PRODUCT(C407:F407)</f>
        <v>27.599999999999998</v>
      </c>
    </row>
    <row r="408" spans="1:7" x14ac:dyDescent="0.25">
      <c r="A408" s="41" t="s">
        <v>2576</v>
      </c>
      <c r="B408" s="41"/>
      <c r="C408" s="42">
        <v>1</v>
      </c>
      <c r="D408" s="42">
        <v>6.2</v>
      </c>
      <c r="E408" s="42">
        <v>6</v>
      </c>
      <c r="F408" s="42"/>
      <c r="G408" s="42">
        <f>PRODUCT(C408:F408)</f>
        <v>37.200000000000003</v>
      </c>
    </row>
    <row r="410" spans="1:7" ht="45" customHeight="1" x14ac:dyDescent="0.25">
      <c r="A410" s="38" t="s">
        <v>2580</v>
      </c>
      <c r="B410" s="39" t="s">
        <v>2405</v>
      </c>
      <c r="C410" s="38" t="s">
        <v>37</v>
      </c>
      <c r="D410" s="38" t="s">
        <v>38</v>
      </c>
      <c r="E410" s="4" t="s">
        <v>39</v>
      </c>
      <c r="F410" s="4" t="s">
        <v>39</v>
      </c>
      <c r="G410" s="40">
        <f>SUM(G411:G411)</f>
        <v>19.8</v>
      </c>
    </row>
    <row r="411" spans="1:7" x14ac:dyDescent="0.25">
      <c r="A411" s="41" t="s">
        <v>2581</v>
      </c>
      <c r="B411" s="41"/>
      <c r="C411" s="42">
        <v>1</v>
      </c>
      <c r="D411" s="42">
        <v>2</v>
      </c>
      <c r="E411" s="42">
        <v>9.9</v>
      </c>
      <c r="F411" s="42"/>
      <c r="G411" s="42">
        <f>PRODUCT(C411:F411)</f>
        <v>19.8</v>
      </c>
    </row>
    <row r="413" spans="1:7" ht="45" customHeight="1" x14ac:dyDescent="0.25">
      <c r="A413" s="38" t="s">
        <v>2582</v>
      </c>
      <c r="B413" s="39" t="s">
        <v>2405</v>
      </c>
      <c r="C413" s="38" t="s">
        <v>235</v>
      </c>
      <c r="D413" s="38" t="s">
        <v>38</v>
      </c>
      <c r="E413" s="4" t="s">
        <v>236</v>
      </c>
      <c r="F413" s="4" t="s">
        <v>236</v>
      </c>
      <c r="G413" s="40">
        <f>SUM(G414:G414)</f>
        <v>19.8</v>
      </c>
    </row>
    <row r="414" spans="1:7" x14ac:dyDescent="0.25">
      <c r="A414" s="41" t="s">
        <v>2581</v>
      </c>
      <c r="B414" s="41"/>
      <c r="C414" s="42">
        <v>1</v>
      </c>
      <c r="D414" s="42">
        <v>2</v>
      </c>
      <c r="E414" s="42">
        <v>9.9</v>
      </c>
      <c r="F414" s="42"/>
      <c r="G414" s="42">
        <f>PRODUCT(C414:F414)</f>
        <v>19.8</v>
      </c>
    </row>
    <row r="416" spans="1:7" ht="45" customHeight="1" x14ac:dyDescent="0.25">
      <c r="A416" s="38" t="s">
        <v>2583</v>
      </c>
      <c r="B416" s="39" t="s">
        <v>2405</v>
      </c>
      <c r="C416" s="38" t="s">
        <v>237</v>
      </c>
      <c r="D416" s="38" t="s">
        <v>17</v>
      </c>
      <c r="E416" s="4" t="s">
        <v>2584</v>
      </c>
      <c r="F416" s="4" t="s">
        <v>2584</v>
      </c>
      <c r="G416" s="40">
        <f>SUM(G417:G417)</f>
        <v>1</v>
      </c>
    </row>
    <row r="417" spans="1:7" x14ac:dyDescent="0.25">
      <c r="A417" s="41" t="s">
        <v>2581</v>
      </c>
      <c r="B417" s="41"/>
      <c r="C417" s="42">
        <v>1</v>
      </c>
      <c r="D417" s="42"/>
      <c r="E417" s="42"/>
      <c r="F417" s="42"/>
      <c r="G417" s="42">
        <f>PRODUCT(C417:F417)</f>
        <v>1</v>
      </c>
    </row>
    <row r="419" spans="1:7" ht="45" customHeight="1" x14ac:dyDescent="0.25">
      <c r="A419" s="38" t="s">
        <v>2585</v>
      </c>
      <c r="B419" s="39" t="s">
        <v>2405</v>
      </c>
      <c r="C419" s="38" t="s">
        <v>184</v>
      </c>
      <c r="D419" s="38" t="s">
        <v>38</v>
      </c>
      <c r="E419" s="4" t="s">
        <v>2537</v>
      </c>
      <c r="F419" s="4" t="s">
        <v>2537</v>
      </c>
      <c r="G419" s="40">
        <f>SUM(G420:G422)</f>
        <v>84.6</v>
      </c>
    </row>
    <row r="420" spans="1:7" x14ac:dyDescent="0.25">
      <c r="A420" s="41" t="s">
        <v>2575</v>
      </c>
      <c r="B420" s="41"/>
      <c r="C420" s="42">
        <v>1</v>
      </c>
      <c r="D420" s="42">
        <v>4.5999999999999996</v>
      </c>
      <c r="E420" s="42">
        <v>6</v>
      </c>
      <c r="F420" s="42"/>
      <c r="G420" s="42">
        <f>PRODUCT(C420:F420)</f>
        <v>27.599999999999998</v>
      </c>
    </row>
    <row r="421" spans="1:7" x14ac:dyDescent="0.25">
      <c r="A421" s="41" t="s">
        <v>2576</v>
      </c>
      <c r="B421" s="41"/>
      <c r="C421" s="42">
        <v>1</v>
      </c>
      <c r="D421" s="42">
        <v>6.2</v>
      </c>
      <c r="E421" s="42">
        <v>6</v>
      </c>
      <c r="F421" s="42"/>
      <c r="G421" s="42">
        <f>PRODUCT(C421:F421)</f>
        <v>37.200000000000003</v>
      </c>
    </row>
    <row r="422" spans="1:7" x14ac:dyDescent="0.25">
      <c r="A422" s="41" t="s">
        <v>2581</v>
      </c>
      <c r="B422" s="41"/>
      <c r="C422" s="42">
        <v>1</v>
      </c>
      <c r="D422" s="42">
        <v>2</v>
      </c>
      <c r="E422" s="42">
        <v>9.9</v>
      </c>
      <c r="F422" s="42"/>
      <c r="G422" s="42">
        <f>PRODUCT(C422:F422)</f>
        <v>19.8</v>
      </c>
    </row>
    <row r="424" spans="1:7" ht="45" customHeight="1" x14ac:dyDescent="0.25">
      <c r="A424" s="38" t="s">
        <v>2586</v>
      </c>
      <c r="B424" s="39" t="s">
        <v>2405</v>
      </c>
      <c r="C424" s="38" t="s">
        <v>239</v>
      </c>
      <c r="D424" s="38" t="s">
        <v>17</v>
      </c>
      <c r="E424" s="4" t="s">
        <v>2587</v>
      </c>
      <c r="F424" s="4" t="s">
        <v>2587</v>
      </c>
      <c r="G424" s="40">
        <f>SUM(G425:G425)</f>
        <v>1</v>
      </c>
    </row>
    <row r="425" spans="1:7" x14ac:dyDescent="0.25">
      <c r="A425" s="41"/>
      <c r="B425" s="41"/>
      <c r="C425" s="42">
        <v>1</v>
      </c>
      <c r="D425" s="42"/>
      <c r="E425" s="42"/>
      <c r="F425" s="42"/>
      <c r="G425" s="42">
        <f>PRODUCT(C425:F425)</f>
        <v>1</v>
      </c>
    </row>
    <row r="427" spans="1:7" x14ac:dyDescent="0.25">
      <c r="B427" t="s">
        <v>2403</v>
      </c>
      <c r="C427" s="36" t="s">
        <v>8</v>
      </c>
      <c r="D427" s="37" t="s">
        <v>9</v>
      </c>
      <c r="E427" s="36" t="s">
        <v>10</v>
      </c>
    </row>
    <row r="428" spans="1:7" x14ac:dyDescent="0.25">
      <c r="B428" t="s">
        <v>2403</v>
      </c>
      <c r="C428" s="36" t="s">
        <v>11</v>
      </c>
      <c r="D428" s="37" t="s">
        <v>20</v>
      </c>
      <c r="E428" s="36" t="s">
        <v>21</v>
      </c>
    </row>
    <row r="429" spans="1:7" x14ac:dyDescent="0.25">
      <c r="B429" t="s">
        <v>2403</v>
      </c>
      <c r="C429" s="36" t="s">
        <v>14</v>
      </c>
      <c r="D429" s="37" t="s">
        <v>142</v>
      </c>
      <c r="E429" s="36" t="s">
        <v>241</v>
      </c>
    </row>
    <row r="430" spans="1:7" x14ac:dyDescent="0.25">
      <c r="B430" t="s">
        <v>2403</v>
      </c>
      <c r="C430" s="36" t="s">
        <v>23</v>
      </c>
      <c r="D430" s="37" t="s">
        <v>9</v>
      </c>
      <c r="E430" s="36" t="s">
        <v>242</v>
      </c>
    </row>
    <row r="432" spans="1:7" ht="45" customHeight="1" x14ac:dyDescent="0.25">
      <c r="A432" s="38" t="s">
        <v>2588</v>
      </c>
      <c r="B432" s="39" t="s">
        <v>2405</v>
      </c>
      <c r="C432" s="38" t="s">
        <v>244</v>
      </c>
      <c r="D432" s="38" t="s">
        <v>17</v>
      </c>
      <c r="E432" s="4" t="s">
        <v>2589</v>
      </c>
      <c r="F432" s="4" t="s">
        <v>2589</v>
      </c>
      <c r="G432" s="40">
        <f>SUM(G433:G433)</f>
        <v>18</v>
      </c>
    </row>
    <row r="433" spans="1:7" x14ac:dyDescent="0.25">
      <c r="A433" s="41"/>
      <c r="B433" s="41"/>
      <c r="C433" s="42">
        <v>18</v>
      </c>
      <c r="D433" s="42"/>
      <c r="E433" s="42"/>
      <c r="F433" s="42"/>
      <c r="G433" s="42">
        <f>PRODUCT(C433:F433)</f>
        <v>18</v>
      </c>
    </row>
    <row r="435" spans="1:7" ht="45" customHeight="1" x14ac:dyDescent="0.25">
      <c r="A435" s="38" t="s">
        <v>2590</v>
      </c>
      <c r="B435" s="39" t="s">
        <v>2405</v>
      </c>
      <c r="C435" s="38" t="s">
        <v>246</v>
      </c>
      <c r="D435" s="38" t="s">
        <v>17</v>
      </c>
      <c r="E435" s="4" t="s">
        <v>2591</v>
      </c>
      <c r="F435" s="4" t="s">
        <v>2591</v>
      </c>
      <c r="G435" s="40">
        <f>SUM(G436:G436)</f>
        <v>14</v>
      </c>
    </row>
    <row r="436" spans="1:7" x14ac:dyDescent="0.25">
      <c r="A436" s="41"/>
      <c r="B436" s="41"/>
      <c r="C436" s="42">
        <v>14</v>
      </c>
      <c r="D436" s="42"/>
      <c r="E436" s="42"/>
      <c r="F436" s="42"/>
      <c r="G436" s="42">
        <f>PRODUCT(C436:F436)</f>
        <v>14</v>
      </c>
    </row>
    <row r="438" spans="1:7" ht="45" customHeight="1" x14ac:dyDescent="0.25">
      <c r="A438" s="38" t="s">
        <v>2592</v>
      </c>
      <c r="B438" s="39" t="s">
        <v>2405</v>
      </c>
      <c r="C438" s="38" t="s">
        <v>248</v>
      </c>
      <c r="D438" s="38" t="s">
        <v>17</v>
      </c>
      <c r="E438" s="4" t="s">
        <v>2593</v>
      </c>
      <c r="F438" s="4" t="s">
        <v>2593</v>
      </c>
      <c r="G438" s="40">
        <f>SUM(G439:G439)</f>
        <v>4</v>
      </c>
    </row>
    <row r="439" spans="1:7" x14ac:dyDescent="0.25">
      <c r="A439" s="41"/>
      <c r="B439" s="41"/>
      <c r="C439" s="42">
        <v>4</v>
      </c>
      <c r="D439" s="42"/>
      <c r="E439" s="42"/>
      <c r="F439" s="42"/>
      <c r="G439" s="42">
        <f>PRODUCT(C439:F439)</f>
        <v>4</v>
      </c>
    </row>
    <row r="441" spans="1:7" x14ac:dyDescent="0.25">
      <c r="B441" t="s">
        <v>2403</v>
      </c>
      <c r="C441" s="36" t="s">
        <v>8</v>
      </c>
      <c r="D441" s="37" t="s">
        <v>9</v>
      </c>
      <c r="E441" s="36" t="s">
        <v>10</v>
      </c>
    </row>
    <row r="442" spans="1:7" x14ac:dyDescent="0.25">
      <c r="B442" t="s">
        <v>2403</v>
      </c>
      <c r="C442" s="36" t="s">
        <v>11</v>
      </c>
      <c r="D442" s="37" t="s">
        <v>20</v>
      </c>
      <c r="E442" s="36" t="s">
        <v>21</v>
      </c>
    </row>
    <row r="443" spans="1:7" x14ac:dyDescent="0.25">
      <c r="B443" t="s">
        <v>2403</v>
      </c>
      <c r="C443" s="36" t="s">
        <v>14</v>
      </c>
      <c r="D443" s="37" t="s">
        <v>142</v>
      </c>
      <c r="E443" s="36" t="s">
        <v>241</v>
      </c>
    </row>
    <row r="444" spans="1:7" x14ac:dyDescent="0.25">
      <c r="B444" t="s">
        <v>2403</v>
      </c>
      <c r="C444" s="36" t="s">
        <v>23</v>
      </c>
      <c r="D444" s="37" t="s">
        <v>34</v>
      </c>
      <c r="E444" s="36" t="s">
        <v>250</v>
      </c>
    </row>
    <row r="446" spans="1:7" ht="45" customHeight="1" x14ac:dyDescent="0.25">
      <c r="A446" s="38" t="s">
        <v>2594</v>
      </c>
      <c r="B446" s="39" t="s">
        <v>2405</v>
      </c>
      <c r="C446" s="38" t="s">
        <v>252</v>
      </c>
      <c r="D446" s="38" t="s">
        <v>17</v>
      </c>
      <c r="E446" s="4" t="s">
        <v>2595</v>
      </c>
      <c r="F446" s="4" t="s">
        <v>2595</v>
      </c>
      <c r="G446" s="40">
        <f>SUM(G447:G447)</f>
        <v>14</v>
      </c>
    </row>
    <row r="447" spans="1:7" x14ac:dyDescent="0.25">
      <c r="A447" s="41"/>
      <c r="B447" s="41"/>
      <c r="C447" s="42">
        <v>14</v>
      </c>
      <c r="D447" s="42"/>
      <c r="E447" s="42"/>
      <c r="F447" s="42"/>
      <c r="G447" s="42">
        <f>PRODUCT(C447:F447)</f>
        <v>14</v>
      </c>
    </row>
    <row r="449" spans="1:7" ht="45" customHeight="1" x14ac:dyDescent="0.25">
      <c r="A449" s="38" t="s">
        <v>2596</v>
      </c>
      <c r="B449" s="39" t="s">
        <v>2405</v>
      </c>
      <c r="C449" s="38" t="s">
        <v>254</v>
      </c>
      <c r="D449" s="38" t="s">
        <v>17</v>
      </c>
      <c r="E449" s="4" t="s">
        <v>2597</v>
      </c>
      <c r="F449" s="4" t="s">
        <v>2597</v>
      </c>
      <c r="G449" s="40">
        <f>SUM(G450:G450)</f>
        <v>14</v>
      </c>
    </row>
    <row r="450" spans="1:7" x14ac:dyDescent="0.25">
      <c r="A450" s="41"/>
      <c r="B450" s="41"/>
      <c r="C450" s="42">
        <v>14</v>
      </c>
      <c r="D450" s="42"/>
      <c r="E450" s="42"/>
      <c r="F450" s="42"/>
      <c r="G450" s="42">
        <f>PRODUCT(C450:F450)</f>
        <v>14</v>
      </c>
    </row>
    <row r="452" spans="1:7" ht="45" customHeight="1" x14ac:dyDescent="0.25">
      <c r="A452" s="38" t="s">
        <v>2598</v>
      </c>
      <c r="B452" s="39" t="s">
        <v>2405</v>
      </c>
      <c r="C452" s="38" t="s">
        <v>256</v>
      </c>
      <c r="D452" s="38" t="s">
        <v>17</v>
      </c>
      <c r="E452" s="4" t="s">
        <v>2599</v>
      </c>
      <c r="F452" s="4" t="s">
        <v>2599</v>
      </c>
      <c r="G452" s="40">
        <f>SUM(G453:G453)</f>
        <v>4</v>
      </c>
    </row>
    <row r="453" spans="1:7" x14ac:dyDescent="0.25">
      <c r="A453" s="41"/>
      <c r="B453" s="41"/>
      <c r="C453" s="42">
        <v>4</v>
      </c>
      <c r="D453" s="42"/>
      <c r="E453" s="42"/>
      <c r="F453" s="42"/>
      <c r="G453" s="42">
        <f>PRODUCT(C453:F453)</f>
        <v>4</v>
      </c>
    </row>
    <row r="455" spans="1:7" ht="45" customHeight="1" x14ac:dyDescent="0.25">
      <c r="A455" s="38" t="s">
        <v>2600</v>
      </c>
      <c r="B455" s="39" t="s">
        <v>2405</v>
      </c>
      <c r="C455" s="38" t="s">
        <v>258</v>
      </c>
      <c r="D455" s="38" t="s">
        <v>17</v>
      </c>
      <c r="E455" s="4" t="s">
        <v>2601</v>
      </c>
      <c r="F455" s="4" t="s">
        <v>2601</v>
      </c>
      <c r="G455" s="40">
        <f>SUM(G456:G456)</f>
        <v>4</v>
      </c>
    </row>
    <row r="456" spans="1:7" x14ac:dyDescent="0.25">
      <c r="A456" s="41"/>
      <c r="B456" s="41"/>
      <c r="C456" s="42">
        <v>4</v>
      </c>
      <c r="D456" s="42"/>
      <c r="E456" s="42"/>
      <c r="F456" s="42"/>
      <c r="G456" s="42">
        <f>PRODUCT(C456:F456)</f>
        <v>4</v>
      </c>
    </row>
    <row r="458" spans="1:7" ht="45" customHeight="1" x14ac:dyDescent="0.25">
      <c r="A458" s="38" t="s">
        <v>2602</v>
      </c>
      <c r="B458" s="39" t="s">
        <v>2405</v>
      </c>
      <c r="C458" s="38" t="s">
        <v>260</v>
      </c>
      <c r="D458" s="38" t="s">
        <v>17</v>
      </c>
      <c r="E458" s="4" t="s">
        <v>2603</v>
      </c>
      <c r="F458" s="4" t="s">
        <v>2603</v>
      </c>
      <c r="G458" s="40">
        <f>SUM(G459:G460)</f>
        <v>18</v>
      </c>
    </row>
    <row r="459" spans="1:7" x14ac:dyDescent="0.25">
      <c r="A459" s="41" t="s">
        <v>2604</v>
      </c>
      <c r="B459" s="41"/>
      <c r="C459" s="42">
        <v>14</v>
      </c>
      <c r="D459" s="42"/>
      <c r="E459" s="42"/>
      <c r="F459" s="42"/>
      <c r="G459" s="42">
        <f>PRODUCT(C459:F459)</f>
        <v>14</v>
      </c>
    </row>
    <row r="460" spans="1:7" x14ac:dyDescent="0.25">
      <c r="A460" s="41" t="s">
        <v>2605</v>
      </c>
      <c r="B460" s="41"/>
      <c r="C460" s="42">
        <v>4</v>
      </c>
      <c r="D460" s="42"/>
      <c r="E460" s="42"/>
      <c r="F460" s="42"/>
      <c r="G460" s="42">
        <f>PRODUCT(C460:F460)</f>
        <v>4</v>
      </c>
    </row>
    <row r="462" spans="1:7" ht="45" customHeight="1" x14ac:dyDescent="0.25">
      <c r="A462" s="38" t="s">
        <v>2606</v>
      </c>
      <c r="B462" s="39" t="s">
        <v>2405</v>
      </c>
      <c r="C462" s="38" t="s">
        <v>262</v>
      </c>
      <c r="D462" s="38" t="s">
        <v>17</v>
      </c>
      <c r="E462" s="4" t="s">
        <v>2607</v>
      </c>
      <c r="F462" s="4" t="s">
        <v>2607</v>
      </c>
      <c r="G462" s="40">
        <f>SUM(G463:G464)</f>
        <v>18</v>
      </c>
    </row>
    <row r="463" spans="1:7" x14ac:dyDescent="0.25">
      <c r="A463" s="41" t="s">
        <v>2604</v>
      </c>
      <c r="B463" s="41"/>
      <c r="C463" s="42">
        <v>14</v>
      </c>
      <c r="D463" s="42"/>
      <c r="E463" s="42"/>
      <c r="F463" s="42"/>
      <c r="G463" s="42">
        <f>PRODUCT(C463:F463)</f>
        <v>14</v>
      </c>
    </row>
    <row r="464" spans="1:7" x14ac:dyDescent="0.25">
      <c r="A464" s="41" t="s">
        <v>2605</v>
      </c>
      <c r="B464" s="41"/>
      <c r="C464" s="42">
        <v>4</v>
      </c>
      <c r="D464" s="42"/>
      <c r="E464" s="42"/>
      <c r="F464" s="42"/>
      <c r="G464" s="42">
        <f>PRODUCT(C464:F464)</f>
        <v>4</v>
      </c>
    </row>
    <row r="466" spans="1:7" x14ac:dyDescent="0.25">
      <c r="B466" t="s">
        <v>2403</v>
      </c>
      <c r="C466" s="36" t="s">
        <v>8</v>
      </c>
      <c r="D466" s="37" t="s">
        <v>9</v>
      </c>
      <c r="E466" s="36" t="s">
        <v>10</v>
      </c>
    </row>
    <row r="467" spans="1:7" x14ac:dyDescent="0.25">
      <c r="B467" t="s">
        <v>2403</v>
      </c>
      <c r="C467" s="36" t="s">
        <v>11</v>
      </c>
      <c r="D467" s="37" t="s">
        <v>20</v>
      </c>
      <c r="E467" s="36" t="s">
        <v>21</v>
      </c>
    </row>
    <row r="468" spans="1:7" x14ac:dyDescent="0.25">
      <c r="B468" t="s">
        <v>2403</v>
      </c>
      <c r="C468" s="36" t="s">
        <v>14</v>
      </c>
      <c r="D468" s="37" t="s">
        <v>142</v>
      </c>
      <c r="E468" s="36" t="s">
        <v>241</v>
      </c>
    </row>
    <row r="469" spans="1:7" x14ac:dyDescent="0.25">
      <c r="B469" t="s">
        <v>2403</v>
      </c>
      <c r="C469" s="36" t="s">
        <v>23</v>
      </c>
      <c r="D469" s="37" t="s">
        <v>51</v>
      </c>
      <c r="E469" s="36" t="s">
        <v>264</v>
      </c>
    </row>
    <row r="471" spans="1:7" ht="45" customHeight="1" x14ac:dyDescent="0.25">
      <c r="A471" s="38" t="s">
        <v>2608</v>
      </c>
      <c r="B471" s="39" t="s">
        <v>2405</v>
      </c>
      <c r="C471" s="38" t="s">
        <v>266</v>
      </c>
      <c r="D471" s="38" t="s">
        <v>17</v>
      </c>
      <c r="E471" s="4" t="s">
        <v>2609</v>
      </c>
      <c r="F471" s="4" t="s">
        <v>2609</v>
      </c>
      <c r="G471" s="40">
        <f>SUM(G472:G472)</f>
        <v>18</v>
      </c>
    </row>
    <row r="472" spans="1:7" x14ac:dyDescent="0.25">
      <c r="A472" s="41"/>
      <c r="B472" s="41"/>
      <c r="C472" s="42">
        <v>18</v>
      </c>
      <c r="D472" s="42"/>
      <c r="E472" s="42"/>
      <c r="F472" s="42"/>
      <c r="G472" s="42">
        <f>PRODUCT(C472:F472)</f>
        <v>18</v>
      </c>
    </row>
    <row r="474" spans="1:7" ht="45" customHeight="1" x14ac:dyDescent="0.25">
      <c r="A474" s="38" t="s">
        <v>2610</v>
      </c>
      <c r="B474" s="39" t="s">
        <v>2405</v>
      </c>
      <c r="C474" s="38" t="s">
        <v>268</v>
      </c>
      <c r="D474" s="38" t="s">
        <v>17</v>
      </c>
      <c r="E474" s="4" t="s">
        <v>2611</v>
      </c>
      <c r="F474" s="4" t="s">
        <v>2611</v>
      </c>
      <c r="G474" s="40">
        <f>SUM(G475:G475)</f>
        <v>18</v>
      </c>
    </row>
    <row r="475" spans="1:7" x14ac:dyDescent="0.25">
      <c r="A475" s="41"/>
      <c r="B475" s="41"/>
      <c r="C475" s="42">
        <v>18</v>
      </c>
      <c r="D475" s="42"/>
      <c r="E475" s="42"/>
      <c r="F475" s="42"/>
      <c r="G475" s="42">
        <f>PRODUCT(C475:F475)</f>
        <v>18</v>
      </c>
    </row>
    <row r="477" spans="1:7" ht="45" customHeight="1" x14ac:dyDescent="0.25">
      <c r="A477" s="38" t="s">
        <v>2612</v>
      </c>
      <c r="B477" s="39" t="s">
        <v>2405</v>
      </c>
      <c r="C477" s="38" t="s">
        <v>270</v>
      </c>
      <c r="D477" s="38" t="s">
        <v>17</v>
      </c>
      <c r="E477" s="4" t="s">
        <v>271</v>
      </c>
      <c r="F477" s="4" t="s">
        <v>271</v>
      </c>
      <c r="G477" s="40">
        <f>SUM(G478:G478)</f>
        <v>18</v>
      </c>
    </row>
    <row r="478" spans="1:7" x14ac:dyDescent="0.25">
      <c r="A478" s="41"/>
      <c r="B478" s="41"/>
      <c r="C478" s="42">
        <v>18</v>
      </c>
      <c r="D478" s="42"/>
      <c r="E478" s="42"/>
      <c r="F478" s="42"/>
      <c r="G478" s="42">
        <f>PRODUCT(C478:F478)</f>
        <v>18</v>
      </c>
    </row>
    <row r="480" spans="1:7" ht="45" customHeight="1" x14ac:dyDescent="0.25">
      <c r="A480" s="38" t="s">
        <v>2613</v>
      </c>
      <c r="B480" s="39" t="s">
        <v>2405</v>
      </c>
      <c r="C480" s="38" t="s">
        <v>272</v>
      </c>
      <c r="D480" s="38" t="s">
        <v>17</v>
      </c>
      <c r="E480" s="4" t="s">
        <v>273</v>
      </c>
      <c r="F480" s="4" t="s">
        <v>273</v>
      </c>
      <c r="G480" s="40">
        <f>SUM(G481:G481)</f>
        <v>4</v>
      </c>
    </row>
    <row r="481" spans="1:7" x14ac:dyDescent="0.25">
      <c r="A481" s="41"/>
      <c r="B481" s="41"/>
      <c r="C481" s="42">
        <v>4</v>
      </c>
      <c r="D481" s="42"/>
      <c r="E481" s="42"/>
      <c r="F481" s="42"/>
      <c r="G481" s="42">
        <f>PRODUCT(C481:F481)</f>
        <v>4</v>
      </c>
    </row>
    <row r="483" spans="1:7" ht="45" customHeight="1" x14ac:dyDescent="0.25">
      <c r="A483" s="38" t="s">
        <v>2614</v>
      </c>
      <c r="B483" s="39" t="s">
        <v>2405</v>
      </c>
      <c r="C483" s="38" t="s">
        <v>274</v>
      </c>
      <c r="D483" s="38" t="s">
        <v>17</v>
      </c>
      <c r="E483" s="4" t="s">
        <v>275</v>
      </c>
      <c r="F483" s="4" t="s">
        <v>275</v>
      </c>
      <c r="G483" s="40">
        <f>SUM(G484:G484)</f>
        <v>4</v>
      </c>
    </row>
    <row r="484" spans="1:7" x14ac:dyDescent="0.25">
      <c r="A484" s="41"/>
      <c r="B484" s="41"/>
      <c r="C484" s="42">
        <v>4</v>
      </c>
      <c r="D484" s="42"/>
      <c r="E484" s="42"/>
      <c r="F484" s="42"/>
      <c r="G484" s="42">
        <f>PRODUCT(C484:F484)</f>
        <v>4</v>
      </c>
    </row>
    <row r="486" spans="1:7" ht="45" customHeight="1" x14ac:dyDescent="0.25">
      <c r="A486" s="38" t="s">
        <v>2615</v>
      </c>
      <c r="B486" s="39" t="s">
        <v>2405</v>
      </c>
      <c r="C486" s="38" t="s">
        <v>276</v>
      </c>
      <c r="D486" s="38" t="s">
        <v>17</v>
      </c>
      <c r="E486" s="4" t="s">
        <v>277</v>
      </c>
      <c r="F486" s="4" t="s">
        <v>277</v>
      </c>
      <c r="G486" s="40">
        <f>SUM(G487:G487)</f>
        <v>4</v>
      </c>
    </row>
    <row r="487" spans="1:7" x14ac:dyDescent="0.25">
      <c r="A487" s="41"/>
      <c r="B487" s="41"/>
      <c r="C487" s="42">
        <v>4</v>
      </c>
      <c r="D487" s="42"/>
      <c r="E487" s="42"/>
      <c r="F487" s="42"/>
      <c r="G487" s="42">
        <f>PRODUCT(C487:F487)</f>
        <v>4</v>
      </c>
    </row>
    <row r="489" spans="1:7" ht="45" customHeight="1" x14ac:dyDescent="0.25">
      <c r="A489" s="38" t="s">
        <v>2616</v>
      </c>
      <c r="B489" s="39" t="s">
        <v>2405</v>
      </c>
      <c r="C489" s="38" t="s">
        <v>278</v>
      </c>
      <c r="D489" s="38" t="s">
        <v>17</v>
      </c>
      <c r="E489" s="4" t="s">
        <v>279</v>
      </c>
      <c r="F489" s="4" t="s">
        <v>279</v>
      </c>
      <c r="G489" s="40">
        <f>SUM(G490:G490)</f>
        <v>4</v>
      </c>
    </row>
    <row r="490" spans="1:7" x14ac:dyDescent="0.25">
      <c r="A490" s="41"/>
      <c r="B490" s="41"/>
      <c r="C490" s="42">
        <v>4</v>
      </c>
      <c r="D490" s="42"/>
      <c r="E490" s="42"/>
      <c r="F490" s="42"/>
      <c r="G490" s="42">
        <f>PRODUCT(C490:F490)</f>
        <v>4</v>
      </c>
    </row>
    <row r="492" spans="1:7" x14ac:dyDescent="0.25">
      <c r="B492" t="s">
        <v>2403</v>
      </c>
      <c r="C492" s="36" t="s">
        <v>8</v>
      </c>
      <c r="D492" s="37" t="s">
        <v>9</v>
      </c>
      <c r="E492" s="36" t="s">
        <v>10</v>
      </c>
    </row>
    <row r="493" spans="1:7" x14ac:dyDescent="0.25">
      <c r="B493" t="s">
        <v>2403</v>
      </c>
      <c r="C493" s="36" t="s">
        <v>11</v>
      </c>
      <c r="D493" s="37" t="s">
        <v>20</v>
      </c>
      <c r="E493" s="36" t="s">
        <v>21</v>
      </c>
    </row>
    <row r="494" spans="1:7" x14ac:dyDescent="0.25">
      <c r="B494" t="s">
        <v>2403</v>
      </c>
      <c r="C494" s="36" t="s">
        <v>14</v>
      </c>
      <c r="D494" s="37" t="s">
        <v>280</v>
      </c>
      <c r="E494" s="36" t="s">
        <v>281</v>
      </c>
    </row>
    <row r="495" spans="1:7" x14ac:dyDescent="0.25">
      <c r="B495" t="s">
        <v>2403</v>
      </c>
      <c r="C495" s="36" t="s">
        <v>23</v>
      </c>
      <c r="D495" s="37" t="s">
        <v>9</v>
      </c>
      <c r="E495" s="36" t="s">
        <v>281</v>
      </c>
    </row>
    <row r="497" spans="1:7" ht="45" customHeight="1" x14ac:dyDescent="0.25">
      <c r="A497" s="38" t="s">
        <v>2617</v>
      </c>
      <c r="B497" s="39" t="s">
        <v>2405</v>
      </c>
      <c r="C497" s="38" t="s">
        <v>283</v>
      </c>
      <c r="D497" s="38" t="s">
        <v>17</v>
      </c>
      <c r="E497" s="4" t="s">
        <v>2618</v>
      </c>
      <c r="F497" s="4" t="s">
        <v>2618</v>
      </c>
      <c r="G497" s="40">
        <f>SUM(G498:G498)</f>
        <v>1</v>
      </c>
    </row>
    <row r="498" spans="1:7" x14ac:dyDescent="0.25">
      <c r="A498" s="41"/>
      <c r="B498" s="41"/>
      <c r="C498" s="42">
        <v>1</v>
      </c>
      <c r="D498" s="42"/>
      <c r="E498" s="42"/>
      <c r="F498" s="42"/>
      <c r="G498" s="42">
        <f>PRODUCT(C498:F498)</f>
        <v>1</v>
      </c>
    </row>
    <row r="500" spans="1:7" ht="45" customHeight="1" x14ac:dyDescent="0.25">
      <c r="A500" s="38" t="s">
        <v>2619</v>
      </c>
      <c r="B500" s="39" t="s">
        <v>2405</v>
      </c>
      <c r="C500" s="38" t="s">
        <v>285</v>
      </c>
      <c r="D500" s="38" t="s">
        <v>286</v>
      </c>
      <c r="E500" s="4" t="s">
        <v>287</v>
      </c>
      <c r="F500" s="4" t="s">
        <v>287</v>
      </c>
      <c r="G500" s="40">
        <f>SUM(G501:G501)</f>
        <v>1</v>
      </c>
    </row>
    <row r="501" spans="1:7" x14ac:dyDescent="0.25">
      <c r="A501" s="41"/>
      <c r="B501" s="41"/>
      <c r="C501" s="42">
        <v>1</v>
      </c>
      <c r="D501" s="42"/>
      <c r="E501" s="42"/>
      <c r="F501" s="42"/>
      <c r="G501" s="42">
        <f>PRODUCT(C501:F501)</f>
        <v>1</v>
      </c>
    </row>
    <row r="503" spans="1:7" ht="45" customHeight="1" x14ac:dyDescent="0.25">
      <c r="A503" s="38" t="s">
        <v>2620</v>
      </c>
      <c r="B503" s="39" t="s">
        <v>2405</v>
      </c>
      <c r="C503" s="38" t="s">
        <v>288</v>
      </c>
      <c r="D503" s="38" t="s">
        <v>286</v>
      </c>
      <c r="E503" s="4" t="s">
        <v>289</v>
      </c>
      <c r="F503" s="4" t="s">
        <v>289</v>
      </c>
      <c r="G503" s="40">
        <f>SUM(G504:G504)</f>
        <v>1</v>
      </c>
    </row>
    <row r="504" spans="1:7" x14ac:dyDescent="0.25">
      <c r="A504" s="41"/>
      <c r="B504" s="41"/>
      <c r="C504" s="42">
        <v>1</v>
      </c>
      <c r="D504" s="42"/>
      <c r="E504" s="42"/>
      <c r="F504" s="42"/>
      <c r="G504" s="42">
        <f>PRODUCT(C504:F504)</f>
        <v>1</v>
      </c>
    </row>
    <row r="506" spans="1:7" ht="45" customHeight="1" x14ac:dyDescent="0.25">
      <c r="A506" s="38" t="s">
        <v>2621</v>
      </c>
      <c r="B506" s="39" t="s">
        <v>2405</v>
      </c>
      <c r="C506" s="38" t="s">
        <v>290</v>
      </c>
      <c r="D506" s="38" t="s">
        <v>286</v>
      </c>
      <c r="E506" s="4" t="s">
        <v>291</v>
      </c>
      <c r="F506" s="4" t="s">
        <v>291</v>
      </c>
      <c r="G506" s="40">
        <f>SUM(G507:G507)</f>
        <v>1</v>
      </c>
    </row>
    <row r="507" spans="1:7" x14ac:dyDescent="0.25">
      <c r="A507" s="41"/>
      <c r="B507" s="41"/>
      <c r="C507" s="42">
        <v>1</v>
      </c>
      <c r="D507" s="42"/>
      <c r="E507" s="42"/>
      <c r="F507" s="42"/>
      <c r="G507" s="42">
        <f>PRODUCT(C507:F507)</f>
        <v>1</v>
      </c>
    </row>
    <row r="509" spans="1:7" x14ac:dyDescent="0.25">
      <c r="B509" t="s">
        <v>2403</v>
      </c>
      <c r="C509" s="36" t="s">
        <v>8</v>
      </c>
      <c r="D509" s="37" t="s">
        <v>9</v>
      </c>
      <c r="E509" s="36" t="s">
        <v>10</v>
      </c>
    </row>
    <row r="510" spans="1:7" x14ac:dyDescent="0.25">
      <c r="B510" t="s">
        <v>2403</v>
      </c>
      <c r="C510" s="36" t="s">
        <v>11</v>
      </c>
      <c r="D510" s="37" t="s">
        <v>292</v>
      </c>
      <c r="E510" s="36" t="s">
        <v>293</v>
      </c>
    </row>
    <row r="511" spans="1:7" x14ac:dyDescent="0.25">
      <c r="B511" t="s">
        <v>2403</v>
      </c>
      <c r="C511" s="36" t="s">
        <v>14</v>
      </c>
      <c r="D511" s="37" t="s">
        <v>34</v>
      </c>
      <c r="E511" s="36" t="s">
        <v>299</v>
      </c>
    </row>
    <row r="512" spans="1:7" x14ac:dyDescent="0.25">
      <c r="B512" t="s">
        <v>2403</v>
      </c>
      <c r="C512" s="36" t="s">
        <v>23</v>
      </c>
      <c r="D512" s="37" t="s">
        <v>9</v>
      </c>
      <c r="E512" s="36" t="s">
        <v>300</v>
      </c>
    </row>
    <row r="514" spans="1:7" ht="45" customHeight="1" x14ac:dyDescent="0.25">
      <c r="A514" s="38" t="s">
        <v>2622</v>
      </c>
      <c r="B514" s="39" t="s">
        <v>2405</v>
      </c>
      <c r="C514" s="38" t="s">
        <v>302</v>
      </c>
      <c r="D514" s="38" t="s">
        <v>297</v>
      </c>
      <c r="E514" s="4" t="s">
        <v>2623</v>
      </c>
      <c r="F514" s="4" t="s">
        <v>2623</v>
      </c>
      <c r="G514" s="40">
        <f>SUM(G515:G515)</f>
        <v>1</v>
      </c>
    </row>
    <row r="515" spans="1:7" x14ac:dyDescent="0.25">
      <c r="A515" s="41" t="s">
        <v>2624</v>
      </c>
      <c r="B515" s="41"/>
      <c r="C515" s="42">
        <v>1</v>
      </c>
      <c r="D515" s="42"/>
      <c r="E515" s="42"/>
      <c r="F515" s="42"/>
      <c r="G515" s="42">
        <f>PRODUCT(C515:F515)</f>
        <v>1</v>
      </c>
    </row>
    <row r="517" spans="1:7" x14ac:dyDescent="0.25">
      <c r="B517" t="s">
        <v>2403</v>
      </c>
      <c r="C517" s="36" t="s">
        <v>8</v>
      </c>
      <c r="D517" s="37" t="s">
        <v>9</v>
      </c>
      <c r="E517" s="36" t="s">
        <v>10</v>
      </c>
    </row>
    <row r="518" spans="1:7" x14ac:dyDescent="0.25">
      <c r="B518" t="s">
        <v>2403</v>
      </c>
      <c r="C518" s="36" t="s">
        <v>11</v>
      </c>
      <c r="D518" s="37" t="s">
        <v>292</v>
      </c>
      <c r="E518" s="36" t="s">
        <v>293</v>
      </c>
    </row>
    <row r="519" spans="1:7" x14ac:dyDescent="0.25">
      <c r="B519" t="s">
        <v>2403</v>
      </c>
      <c r="C519" s="36" t="s">
        <v>14</v>
      </c>
      <c r="D519" s="37" t="s">
        <v>34</v>
      </c>
      <c r="E519" s="36" t="s">
        <v>299</v>
      </c>
    </row>
    <row r="520" spans="1:7" x14ac:dyDescent="0.25">
      <c r="B520" t="s">
        <v>2403</v>
      </c>
      <c r="C520" s="36" t="s">
        <v>23</v>
      </c>
      <c r="D520" s="37" t="s">
        <v>34</v>
      </c>
      <c r="E520" s="36" t="s">
        <v>304</v>
      </c>
    </row>
    <row r="522" spans="1:7" ht="45" customHeight="1" x14ac:dyDescent="0.25">
      <c r="A522" s="38" t="s">
        <v>2625</v>
      </c>
      <c r="B522" s="39" t="s">
        <v>2405</v>
      </c>
      <c r="C522" s="38" t="s">
        <v>306</v>
      </c>
      <c r="D522" s="38" t="s">
        <v>307</v>
      </c>
      <c r="E522" s="4" t="s">
        <v>2626</v>
      </c>
      <c r="F522" s="4" t="s">
        <v>2626</v>
      </c>
      <c r="G522" s="40">
        <f>SUM(G523:G523)</f>
        <v>1</v>
      </c>
    </row>
    <row r="523" spans="1:7" x14ac:dyDescent="0.25">
      <c r="A523" s="41" t="s">
        <v>2627</v>
      </c>
      <c r="B523" s="41"/>
      <c r="C523" s="42">
        <v>1</v>
      </c>
      <c r="D523" s="42"/>
      <c r="E523" s="42"/>
      <c r="F523" s="42"/>
      <c r="G523" s="42">
        <f>PRODUCT(C523:F523)</f>
        <v>1</v>
      </c>
    </row>
    <row r="525" spans="1:7" ht="45" customHeight="1" x14ac:dyDescent="0.25">
      <c r="A525" s="38" t="s">
        <v>2628</v>
      </c>
      <c r="B525" s="39" t="s">
        <v>2405</v>
      </c>
      <c r="C525" s="38" t="s">
        <v>309</v>
      </c>
      <c r="D525" s="38" t="s">
        <v>17</v>
      </c>
      <c r="E525" s="4" t="s">
        <v>310</v>
      </c>
      <c r="F525" s="4" t="s">
        <v>310</v>
      </c>
      <c r="G525" s="40">
        <f>SUM(G526:G526)</f>
        <v>1</v>
      </c>
    </row>
    <row r="526" spans="1:7" x14ac:dyDescent="0.25">
      <c r="A526" s="41" t="s">
        <v>2629</v>
      </c>
      <c r="B526" s="41"/>
      <c r="C526" s="42">
        <v>1</v>
      </c>
      <c r="D526" s="42"/>
      <c r="E526" s="42"/>
      <c r="F526" s="42"/>
      <c r="G526" s="42">
        <f>PRODUCT(C526:F526)</f>
        <v>1</v>
      </c>
    </row>
    <row r="528" spans="1:7" ht="45" customHeight="1" x14ac:dyDescent="0.25">
      <c r="A528" s="38" t="s">
        <v>2630</v>
      </c>
      <c r="B528" s="39" t="s">
        <v>2405</v>
      </c>
      <c r="C528" s="38" t="s">
        <v>311</v>
      </c>
      <c r="D528" s="38" t="s">
        <v>107</v>
      </c>
      <c r="E528" s="4" t="s">
        <v>312</v>
      </c>
      <c r="F528" s="4" t="s">
        <v>312</v>
      </c>
      <c r="G528" s="40">
        <f>SUM(G529:G529)</f>
        <v>46.8</v>
      </c>
    </row>
    <row r="529" spans="1:7" x14ac:dyDescent="0.25">
      <c r="A529" s="41" t="s">
        <v>2631</v>
      </c>
      <c r="B529" s="41"/>
      <c r="C529" s="42">
        <v>46.8</v>
      </c>
      <c r="D529" s="42"/>
      <c r="E529" s="42"/>
      <c r="F529" s="42"/>
      <c r="G529" s="42">
        <f>PRODUCT(C529:F529)</f>
        <v>46.8</v>
      </c>
    </row>
    <row r="531" spans="1:7" ht="45" customHeight="1" x14ac:dyDescent="0.25">
      <c r="A531" s="38" t="s">
        <v>2632</v>
      </c>
      <c r="B531" s="39" t="s">
        <v>2405</v>
      </c>
      <c r="C531" s="38" t="s">
        <v>313</v>
      </c>
      <c r="D531" s="38" t="s">
        <v>17</v>
      </c>
      <c r="E531" s="4" t="s">
        <v>314</v>
      </c>
      <c r="F531" s="4" t="s">
        <v>314</v>
      </c>
      <c r="G531" s="40">
        <f>SUM(G532:G532)</f>
        <v>4</v>
      </c>
    </row>
    <row r="532" spans="1:7" x14ac:dyDescent="0.25">
      <c r="A532" s="41" t="s">
        <v>2633</v>
      </c>
      <c r="B532" s="41"/>
      <c r="C532" s="42">
        <v>4</v>
      </c>
      <c r="D532" s="42"/>
      <c r="E532" s="42"/>
      <c r="F532" s="42"/>
      <c r="G532" s="42">
        <f>PRODUCT(C532:F532)</f>
        <v>4</v>
      </c>
    </row>
    <row r="534" spans="1:7" ht="45" customHeight="1" x14ac:dyDescent="0.25">
      <c r="A534" s="38" t="s">
        <v>2634</v>
      </c>
      <c r="B534" s="39" t="s">
        <v>2405</v>
      </c>
      <c r="C534" s="38" t="s">
        <v>315</v>
      </c>
      <c r="D534" s="38" t="s">
        <v>17</v>
      </c>
      <c r="E534" s="4" t="s">
        <v>316</v>
      </c>
      <c r="F534" s="4" t="s">
        <v>316</v>
      </c>
      <c r="G534" s="40">
        <f>SUM(G535:G535)</f>
        <v>4</v>
      </c>
    </row>
    <row r="535" spans="1:7" x14ac:dyDescent="0.25">
      <c r="A535" s="41" t="s">
        <v>2633</v>
      </c>
      <c r="B535" s="41"/>
      <c r="C535" s="42">
        <v>4</v>
      </c>
      <c r="D535" s="42"/>
      <c r="E535" s="42"/>
      <c r="F535" s="42"/>
      <c r="G535" s="42">
        <f>PRODUCT(C535:F535)</f>
        <v>4</v>
      </c>
    </row>
    <row r="537" spans="1:7" ht="45" customHeight="1" x14ac:dyDescent="0.25">
      <c r="A537" s="38" t="s">
        <v>2635</v>
      </c>
      <c r="B537" s="39" t="s">
        <v>2405</v>
      </c>
      <c r="C537" s="38" t="s">
        <v>317</v>
      </c>
      <c r="D537" s="38" t="s">
        <v>80</v>
      </c>
      <c r="E537" s="4" t="s">
        <v>318</v>
      </c>
      <c r="F537" s="4" t="s">
        <v>318</v>
      </c>
      <c r="G537" s="40">
        <f>SUM(G538:G538)</f>
        <v>93.6</v>
      </c>
    </row>
    <row r="538" spans="1:7" x14ac:dyDescent="0.25">
      <c r="A538" s="41" t="s">
        <v>2631</v>
      </c>
      <c r="B538" s="41"/>
      <c r="C538" s="42">
        <v>93.6</v>
      </c>
      <c r="D538" s="42"/>
      <c r="E538" s="42"/>
      <c r="F538" s="42"/>
      <c r="G538" s="42">
        <f>PRODUCT(C538:F538)</f>
        <v>93.6</v>
      </c>
    </row>
    <row r="540" spans="1:7" x14ac:dyDescent="0.25">
      <c r="B540" t="s">
        <v>2403</v>
      </c>
      <c r="C540" s="36" t="s">
        <v>8</v>
      </c>
      <c r="D540" s="37" t="s">
        <v>9</v>
      </c>
      <c r="E540" s="36" t="s">
        <v>10</v>
      </c>
    </row>
    <row r="541" spans="1:7" x14ac:dyDescent="0.25">
      <c r="B541" t="s">
        <v>2403</v>
      </c>
      <c r="C541" s="36" t="s">
        <v>11</v>
      </c>
      <c r="D541" s="37" t="s">
        <v>292</v>
      </c>
      <c r="E541" s="36" t="s">
        <v>293</v>
      </c>
    </row>
    <row r="542" spans="1:7" x14ac:dyDescent="0.25">
      <c r="B542" t="s">
        <v>2403</v>
      </c>
      <c r="C542" s="36" t="s">
        <v>14</v>
      </c>
      <c r="D542" s="37" t="s">
        <v>34</v>
      </c>
      <c r="E542" s="36" t="s">
        <v>299</v>
      </c>
    </row>
    <row r="543" spans="1:7" x14ac:dyDescent="0.25">
      <c r="B543" t="s">
        <v>2403</v>
      </c>
      <c r="C543" s="36" t="s">
        <v>23</v>
      </c>
      <c r="D543" s="37" t="s">
        <v>51</v>
      </c>
      <c r="E543" s="36" t="s">
        <v>319</v>
      </c>
    </row>
    <row r="545" spans="1:7" ht="45" customHeight="1" x14ac:dyDescent="0.25">
      <c r="A545" s="38" t="s">
        <v>2636</v>
      </c>
      <c r="B545" s="39" t="s">
        <v>2405</v>
      </c>
      <c r="C545" s="38" t="s">
        <v>321</v>
      </c>
      <c r="D545" s="38" t="s">
        <v>80</v>
      </c>
      <c r="E545" s="4" t="s">
        <v>322</v>
      </c>
      <c r="F545" s="4" t="s">
        <v>322</v>
      </c>
      <c r="G545" s="40">
        <f>SUM(G546:G546)</f>
        <v>116.25</v>
      </c>
    </row>
    <row r="546" spans="1:7" x14ac:dyDescent="0.25">
      <c r="A546" s="41" t="s">
        <v>2637</v>
      </c>
      <c r="B546" s="41"/>
      <c r="C546" s="42">
        <v>116.25</v>
      </c>
      <c r="D546" s="42"/>
      <c r="E546" s="42"/>
      <c r="F546" s="42"/>
      <c r="G546" s="42">
        <f>PRODUCT(C546:F546)</f>
        <v>116.25</v>
      </c>
    </row>
    <row r="548" spans="1:7" ht="45" customHeight="1" x14ac:dyDescent="0.25">
      <c r="A548" s="38" t="s">
        <v>2638</v>
      </c>
      <c r="B548" s="39" t="s">
        <v>2405</v>
      </c>
      <c r="C548" s="38" t="s">
        <v>323</v>
      </c>
      <c r="D548" s="38" t="s">
        <v>80</v>
      </c>
      <c r="E548" s="4" t="s">
        <v>324</v>
      </c>
      <c r="F548" s="4" t="s">
        <v>324</v>
      </c>
      <c r="G548" s="40">
        <f>SUM(G549:G549)</f>
        <v>172.5</v>
      </c>
    </row>
    <row r="549" spans="1:7" x14ac:dyDescent="0.25">
      <c r="A549" s="41" t="s">
        <v>2637</v>
      </c>
      <c r="B549" s="41"/>
      <c r="C549" s="42">
        <v>172.5</v>
      </c>
      <c r="D549" s="42"/>
      <c r="E549" s="42"/>
      <c r="F549" s="42"/>
      <c r="G549" s="42">
        <f>PRODUCT(C549:F549)</f>
        <v>172.5</v>
      </c>
    </row>
    <row r="551" spans="1:7" ht="45" customHeight="1" x14ac:dyDescent="0.25">
      <c r="A551" s="38" t="s">
        <v>2639</v>
      </c>
      <c r="B551" s="39" t="s">
        <v>2405</v>
      </c>
      <c r="C551" s="38" t="s">
        <v>325</v>
      </c>
      <c r="D551" s="38" t="s">
        <v>80</v>
      </c>
      <c r="E551" s="4" t="s">
        <v>326</v>
      </c>
      <c r="F551" s="4" t="s">
        <v>326</v>
      </c>
      <c r="G551" s="40">
        <f>SUM(G552:G552)</f>
        <v>60</v>
      </c>
    </row>
    <row r="552" spans="1:7" x14ac:dyDescent="0.25">
      <c r="A552" s="41" t="s">
        <v>2637</v>
      </c>
      <c r="B552" s="41"/>
      <c r="C552" s="42">
        <v>60</v>
      </c>
      <c r="D552" s="42"/>
      <c r="E552" s="42"/>
      <c r="F552" s="42"/>
      <c r="G552" s="42">
        <f>PRODUCT(C552:F552)</f>
        <v>60</v>
      </c>
    </row>
    <row r="554" spans="1:7" ht="45" customHeight="1" x14ac:dyDescent="0.25">
      <c r="A554" s="38" t="s">
        <v>2640</v>
      </c>
      <c r="B554" s="39" t="s">
        <v>2405</v>
      </c>
      <c r="C554" s="38" t="s">
        <v>327</v>
      </c>
      <c r="D554" s="38" t="s">
        <v>80</v>
      </c>
      <c r="E554" s="4" t="s">
        <v>328</v>
      </c>
      <c r="F554" s="4" t="s">
        <v>328</v>
      </c>
      <c r="G554" s="40">
        <f>SUM(G555:G555)</f>
        <v>60</v>
      </c>
    </row>
    <row r="555" spans="1:7" x14ac:dyDescent="0.25">
      <c r="A555" s="41" t="s">
        <v>2641</v>
      </c>
      <c r="B555" s="41"/>
      <c r="C555" s="42">
        <v>60</v>
      </c>
      <c r="D555" s="42"/>
      <c r="E555" s="42"/>
      <c r="F555" s="42"/>
      <c r="G555" s="42">
        <f>PRODUCT(C555:F555)</f>
        <v>60</v>
      </c>
    </row>
    <row r="557" spans="1:7" ht="45" customHeight="1" x14ac:dyDescent="0.25">
      <c r="A557" s="38" t="s">
        <v>2642</v>
      </c>
      <c r="B557" s="39" t="s">
        <v>2405</v>
      </c>
      <c r="C557" s="38" t="s">
        <v>329</v>
      </c>
      <c r="D557" s="38" t="s">
        <v>17</v>
      </c>
      <c r="E557" s="4" t="s">
        <v>330</v>
      </c>
      <c r="F557" s="4" t="s">
        <v>330</v>
      </c>
      <c r="G557" s="40">
        <f>SUM(G558:G558)</f>
        <v>6</v>
      </c>
    </row>
    <row r="558" spans="1:7" x14ac:dyDescent="0.25">
      <c r="A558" s="41" t="s">
        <v>2643</v>
      </c>
      <c r="B558" s="41"/>
      <c r="C558" s="42">
        <v>6</v>
      </c>
      <c r="D558" s="42"/>
      <c r="E558" s="42"/>
      <c r="F558" s="42"/>
      <c r="G558" s="42">
        <f>PRODUCT(C558:F558)</f>
        <v>6</v>
      </c>
    </row>
    <row r="560" spans="1:7" ht="45" customHeight="1" x14ac:dyDescent="0.25">
      <c r="A560" s="38" t="s">
        <v>2644</v>
      </c>
      <c r="B560" s="39" t="s">
        <v>2405</v>
      </c>
      <c r="C560" s="38" t="s">
        <v>331</v>
      </c>
      <c r="D560" s="38" t="s">
        <v>17</v>
      </c>
      <c r="E560" s="4" t="s">
        <v>332</v>
      </c>
      <c r="F560" s="4" t="s">
        <v>332</v>
      </c>
      <c r="G560" s="40">
        <f>SUM(G561:G561)</f>
        <v>3</v>
      </c>
    </row>
    <row r="561" spans="1:7" x14ac:dyDescent="0.25">
      <c r="A561" s="41" t="s">
        <v>2643</v>
      </c>
      <c r="B561" s="41"/>
      <c r="C561" s="42">
        <v>3</v>
      </c>
      <c r="D561" s="42"/>
      <c r="E561" s="42"/>
      <c r="F561" s="42"/>
      <c r="G561" s="42">
        <f>PRODUCT(C561:F561)</f>
        <v>3</v>
      </c>
    </row>
    <row r="563" spans="1:7" x14ac:dyDescent="0.25">
      <c r="B563" t="s">
        <v>2403</v>
      </c>
      <c r="C563" s="36" t="s">
        <v>8</v>
      </c>
      <c r="D563" s="37" t="s">
        <v>9</v>
      </c>
      <c r="E563" s="36" t="s">
        <v>10</v>
      </c>
    </row>
    <row r="564" spans="1:7" x14ac:dyDescent="0.25">
      <c r="B564" t="s">
        <v>2403</v>
      </c>
      <c r="C564" s="36" t="s">
        <v>11</v>
      </c>
      <c r="D564" s="37" t="s">
        <v>292</v>
      </c>
      <c r="E564" s="36" t="s">
        <v>293</v>
      </c>
    </row>
    <row r="565" spans="1:7" x14ac:dyDescent="0.25">
      <c r="B565" t="s">
        <v>2403</v>
      </c>
      <c r="C565" s="36" t="s">
        <v>14</v>
      </c>
      <c r="D565" s="37" t="s">
        <v>34</v>
      </c>
      <c r="E565" s="36" t="s">
        <v>299</v>
      </c>
    </row>
    <row r="566" spans="1:7" x14ac:dyDescent="0.25">
      <c r="B566" t="s">
        <v>2403</v>
      </c>
      <c r="C566" s="36" t="s">
        <v>23</v>
      </c>
      <c r="D566" s="37" t="s">
        <v>92</v>
      </c>
      <c r="E566" s="36" t="s">
        <v>333</v>
      </c>
    </row>
    <row r="568" spans="1:7" ht="45" customHeight="1" x14ac:dyDescent="0.25">
      <c r="A568" s="38" t="s">
        <v>2645</v>
      </c>
      <c r="B568" s="39" t="s">
        <v>2405</v>
      </c>
      <c r="C568" s="38" t="s">
        <v>335</v>
      </c>
      <c r="D568" s="38" t="s">
        <v>17</v>
      </c>
      <c r="E568" s="4" t="s">
        <v>2646</v>
      </c>
      <c r="F568" s="4" t="s">
        <v>2646</v>
      </c>
      <c r="G568" s="40">
        <f>SUM(G569:G569)</f>
        <v>18</v>
      </c>
    </row>
    <row r="569" spans="1:7" x14ac:dyDescent="0.25">
      <c r="A569" s="41" t="s">
        <v>2647</v>
      </c>
      <c r="B569" s="41"/>
      <c r="C569" s="42">
        <v>18</v>
      </c>
      <c r="D569" s="42"/>
      <c r="E569" s="42"/>
      <c r="F569" s="42"/>
      <c r="G569" s="42">
        <f>PRODUCT(C569:F569)</f>
        <v>18</v>
      </c>
    </row>
    <row r="571" spans="1:7" ht="45" customHeight="1" x14ac:dyDescent="0.25">
      <c r="A571" s="38" t="s">
        <v>2648</v>
      </c>
      <c r="B571" s="39" t="s">
        <v>2405</v>
      </c>
      <c r="C571" s="38" t="s">
        <v>321</v>
      </c>
      <c r="D571" s="38" t="s">
        <v>80</v>
      </c>
      <c r="E571" s="4" t="s">
        <v>322</v>
      </c>
      <c r="F571" s="4" t="s">
        <v>322</v>
      </c>
      <c r="G571" s="40">
        <f>SUM(G572:G574)</f>
        <v>810</v>
      </c>
    </row>
    <row r="572" spans="1:7" x14ac:dyDescent="0.25">
      <c r="A572" s="41" t="s">
        <v>2649</v>
      </c>
      <c r="B572" s="41"/>
      <c r="C572" s="42">
        <v>432</v>
      </c>
      <c r="D572" s="42"/>
      <c r="E572" s="42"/>
      <c r="F572" s="42"/>
      <c r="G572" s="42">
        <f>PRODUCT(C572:F572)</f>
        <v>432</v>
      </c>
    </row>
    <row r="573" spans="1:7" x14ac:dyDescent="0.25">
      <c r="A573" s="41" t="s">
        <v>2650</v>
      </c>
      <c r="B573" s="41"/>
      <c r="C573" s="42">
        <v>216</v>
      </c>
      <c r="D573" s="42"/>
      <c r="E573" s="42"/>
      <c r="F573" s="42"/>
      <c r="G573" s="42">
        <f>PRODUCT(C573:F573)</f>
        <v>216</v>
      </c>
    </row>
    <row r="574" spans="1:7" x14ac:dyDescent="0.25">
      <c r="A574" s="41" t="s">
        <v>2651</v>
      </c>
      <c r="B574" s="41"/>
      <c r="C574" s="42">
        <v>162</v>
      </c>
      <c r="D574" s="42"/>
      <c r="E574" s="42"/>
      <c r="F574" s="42"/>
      <c r="G574" s="42">
        <f>PRODUCT(C574:F574)</f>
        <v>162</v>
      </c>
    </row>
    <row r="576" spans="1:7" ht="45" customHeight="1" x14ac:dyDescent="0.25">
      <c r="A576" s="38" t="s">
        <v>2652</v>
      </c>
      <c r="B576" s="39" t="s">
        <v>2405</v>
      </c>
      <c r="C576" s="38" t="s">
        <v>337</v>
      </c>
      <c r="D576" s="38" t="s">
        <v>80</v>
      </c>
      <c r="E576" s="4" t="s">
        <v>338</v>
      </c>
      <c r="F576" s="4" t="s">
        <v>338</v>
      </c>
      <c r="G576" s="40">
        <f>SUM(G577:G578)</f>
        <v>170</v>
      </c>
    </row>
    <row r="577" spans="1:7" x14ac:dyDescent="0.25">
      <c r="A577" s="41" t="s">
        <v>2653</v>
      </c>
      <c r="B577" s="41"/>
      <c r="C577" s="42">
        <v>85</v>
      </c>
      <c r="D577" s="42"/>
      <c r="E577" s="42"/>
      <c r="F577" s="42"/>
      <c r="G577" s="42">
        <f>PRODUCT(C577:F577)</f>
        <v>85</v>
      </c>
    </row>
    <row r="578" spans="1:7" x14ac:dyDescent="0.25">
      <c r="A578" s="41" t="s">
        <v>2654</v>
      </c>
      <c r="B578" s="41"/>
      <c r="C578" s="42">
        <v>85</v>
      </c>
      <c r="D578" s="42"/>
      <c r="E578" s="42"/>
      <c r="F578" s="42"/>
      <c r="G578" s="42">
        <f>PRODUCT(C578:F578)</f>
        <v>85</v>
      </c>
    </row>
    <row r="580" spans="1:7" ht="45" customHeight="1" x14ac:dyDescent="0.25">
      <c r="A580" s="38" t="s">
        <v>2655</v>
      </c>
      <c r="B580" s="39" t="s">
        <v>2405</v>
      </c>
      <c r="C580" s="38" t="s">
        <v>339</v>
      </c>
      <c r="D580" s="38" t="s">
        <v>80</v>
      </c>
      <c r="E580" s="4" t="s">
        <v>340</v>
      </c>
      <c r="F580" s="4" t="s">
        <v>340</v>
      </c>
      <c r="G580" s="40">
        <f>SUM(G581:G581)</f>
        <v>85</v>
      </c>
    </row>
    <row r="581" spans="1:7" x14ac:dyDescent="0.25">
      <c r="A581" s="41" t="s">
        <v>2654</v>
      </c>
      <c r="B581" s="41"/>
      <c r="C581" s="42">
        <v>85</v>
      </c>
      <c r="D581" s="42"/>
      <c r="E581" s="42"/>
      <c r="F581" s="42"/>
      <c r="G581" s="42">
        <f>PRODUCT(C581:F581)</f>
        <v>85</v>
      </c>
    </row>
    <row r="583" spans="1:7" ht="45" customHeight="1" x14ac:dyDescent="0.25">
      <c r="A583" s="38" t="s">
        <v>2656</v>
      </c>
      <c r="B583" s="39" t="s">
        <v>2405</v>
      </c>
      <c r="C583" s="38" t="s">
        <v>341</v>
      </c>
      <c r="D583" s="38" t="s">
        <v>80</v>
      </c>
      <c r="E583" s="4" t="s">
        <v>342</v>
      </c>
      <c r="F583" s="4" t="s">
        <v>342</v>
      </c>
      <c r="G583" s="40">
        <f>SUM(G584:G585)</f>
        <v>378</v>
      </c>
    </row>
    <row r="584" spans="1:7" x14ac:dyDescent="0.25">
      <c r="A584" s="41" t="s">
        <v>2650</v>
      </c>
      <c r="B584" s="41"/>
      <c r="C584" s="42">
        <v>216</v>
      </c>
      <c r="D584" s="42"/>
      <c r="E584" s="42"/>
      <c r="F584" s="42"/>
      <c r="G584" s="42">
        <f>PRODUCT(C584:F584)</f>
        <v>216</v>
      </c>
    </row>
    <row r="585" spans="1:7" x14ac:dyDescent="0.25">
      <c r="A585" s="41" t="s">
        <v>2651</v>
      </c>
      <c r="B585" s="41"/>
      <c r="C585" s="42">
        <v>162</v>
      </c>
      <c r="D585" s="42"/>
      <c r="E585" s="42"/>
      <c r="F585" s="42"/>
      <c r="G585" s="42">
        <f>PRODUCT(C585:F585)</f>
        <v>162</v>
      </c>
    </row>
    <row r="587" spans="1:7" ht="45" customHeight="1" x14ac:dyDescent="0.25">
      <c r="A587" s="38" t="s">
        <v>2657</v>
      </c>
      <c r="B587" s="39" t="s">
        <v>2405</v>
      </c>
      <c r="C587" s="38" t="s">
        <v>343</v>
      </c>
      <c r="D587" s="38" t="s">
        <v>80</v>
      </c>
      <c r="E587" s="4" t="s">
        <v>344</v>
      </c>
      <c r="F587" s="4" t="s">
        <v>344</v>
      </c>
      <c r="G587" s="40">
        <f>SUM(G588:G590)</f>
        <v>504</v>
      </c>
    </row>
    <row r="588" spans="1:7" x14ac:dyDescent="0.25">
      <c r="A588" s="41" t="s">
        <v>2658</v>
      </c>
      <c r="B588" s="41"/>
      <c r="C588" s="42">
        <v>144</v>
      </c>
      <c r="D588" s="42"/>
      <c r="E588" s="42"/>
      <c r="F588" s="42"/>
      <c r="G588" s="42">
        <f>PRODUCT(C588:F588)</f>
        <v>144</v>
      </c>
    </row>
    <row r="589" spans="1:7" x14ac:dyDescent="0.25">
      <c r="A589" s="41" t="s">
        <v>2659</v>
      </c>
      <c r="B589" s="41"/>
      <c r="C589" s="42">
        <v>144</v>
      </c>
      <c r="D589" s="42"/>
      <c r="E589" s="42"/>
      <c r="F589" s="42"/>
      <c r="G589" s="42">
        <f>PRODUCT(C589:F589)</f>
        <v>144</v>
      </c>
    </row>
    <row r="590" spans="1:7" x14ac:dyDescent="0.25">
      <c r="A590" s="41" t="s">
        <v>2660</v>
      </c>
      <c r="B590" s="41"/>
      <c r="C590" s="42">
        <v>216</v>
      </c>
      <c r="D590" s="42"/>
      <c r="E590" s="42"/>
      <c r="F590" s="42"/>
      <c r="G590" s="42">
        <f>PRODUCT(C590:F590)</f>
        <v>216</v>
      </c>
    </row>
    <row r="592" spans="1:7" ht="45" customHeight="1" x14ac:dyDescent="0.25">
      <c r="A592" s="38" t="s">
        <v>2661</v>
      </c>
      <c r="B592" s="39" t="s">
        <v>2405</v>
      </c>
      <c r="C592" s="38" t="s">
        <v>345</v>
      </c>
      <c r="D592" s="38" t="s">
        <v>17</v>
      </c>
      <c r="E592" s="4" t="s">
        <v>346</v>
      </c>
      <c r="F592" s="4" t="s">
        <v>346</v>
      </c>
      <c r="G592" s="40">
        <f>SUM(G593:G594)</f>
        <v>36</v>
      </c>
    </row>
    <row r="593" spans="1:7" x14ac:dyDescent="0.25">
      <c r="A593" s="41" t="s">
        <v>2662</v>
      </c>
      <c r="B593" s="41"/>
      <c r="C593" s="42">
        <v>18</v>
      </c>
      <c r="D593" s="42"/>
      <c r="E593" s="42"/>
      <c r="F593" s="42"/>
      <c r="G593" s="42">
        <f>PRODUCT(C593:F593)</f>
        <v>18</v>
      </c>
    </row>
    <row r="594" spans="1:7" x14ac:dyDescent="0.25">
      <c r="A594" s="41" t="s">
        <v>2663</v>
      </c>
      <c r="B594" s="41"/>
      <c r="C594" s="42">
        <v>18</v>
      </c>
      <c r="D594" s="42"/>
      <c r="E594" s="42"/>
      <c r="F594" s="42"/>
      <c r="G594" s="42">
        <f>PRODUCT(C594:F594)</f>
        <v>18</v>
      </c>
    </row>
    <row r="596" spans="1:7" ht="45" customHeight="1" x14ac:dyDescent="0.25">
      <c r="A596" s="38" t="s">
        <v>2664</v>
      </c>
      <c r="B596" s="39" t="s">
        <v>2405</v>
      </c>
      <c r="C596" s="38" t="s">
        <v>347</v>
      </c>
      <c r="D596" s="38" t="s">
        <v>17</v>
      </c>
      <c r="E596" s="4" t="s">
        <v>348</v>
      </c>
      <c r="F596" s="4" t="s">
        <v>348</v>
      </c>
      <c r="G596" s="40">
        <f>SUM(G597:G597)</f>
        <v>36</v>
      </c>
    </row>
    <row r="597" spans="1:7" x14ac:dyDescent="0.25">
      <c r="A597" s="41" t="s">
        <v>2649</v>
      </c>
      <c r="B597" s="41"/>
      <c r="C597" s="42">
        <v>36</v>
      </c>
      <c r="D597" s="42"/>
      <c r="E597" s="42"/>
      <c r="F597" s="42"/>
      <c r="G597" s="42">
        <f>PRODUCT(C597:F597)</f>
        <v>36</v>
      </c>
    </row>
    <row r="599" spans="1:7" ht="45" customHeight="1" x14ac:dyDescent="0.25">
      <c r="A599" s="38" t="s">
        <v>2665</v>
      </c>
      <c r="B599" s="39" t="s">
        <v>2405</v>
      </c>
      <c r="C599" s="38" t="s">
        <v>349</v>
      </c>
      <c r="D599" s="38" t="s">
        <v>17</v>
      </c>
      <c r="E599" s="4" t="s">
        <v>350</v>
      </c>
      <c r="F599" s="4" t="s">
        <v>350</v>
      </c>
      <c r="G599" s="40">
        <f>SUM(G600:G601)</f>
        <v>36</v>
      </c>
    </row>
    <row r="600" spans="1:7" x14ac:dyDescent="0.25">
      <c r="A600" s="41" t="s">
        <v>2662</v>
      </c>
      <c r="B600" s="41"/>
      <c r="C600" s="42">
        <v>18</v>
      </c>
      <c r="D600" s="42"/>
      <c r="E600" s="42"/>
      <c r="F600" s="42"/>
      <c r="G600" s="42">
        <f>PRODUCT(C600:F600)</f>
        <v>18</v>
      </c>
    </row>
    <row r="601" spans="1:7" x14ac:dyDescent="0.25">
      <c r="A601" s="41" t="s">
        <v>2663</v>
      </c>
      <c r="B601" s="41"/>
      <c r="C601" s="42">
        <v>18</v>
      </c>
      <c r="D601" s="42"/>
      <c r="E601" s="42"/>
      <c r="F601" s="42"/>
      <c r="G601" s="42">
        <f>PRODUCT(C601:F601)</f>
        <v>18</v>
      </c>
    </row>
    <row r="603" spans="1:7" x14ac:dyDescent="0.25">
      <c r="B603" t="s">
        <v>2403</v>
      </c>
      <c r="C603" s="36" t="s">
        <v>8</v>
      </c>
      <c r="D603" s="37" t="s">
        <v>9</v>
      </c>
      <c r="E603" s="36" t="s">
        <v>10</v>
      </c>
    </row>
    <row r="604" spans="1:7" x14ac:dyDescent="0.25">
      <c r="B604" t="s">
        <v>2403</v>
      </c>
      <c r="C604" s="36" t="s">
        <v>11</v>
      </c>
      <c r="D604" s="37" t="s">
        <v>292</v>
      </c>
      <c r="E604" s="36" t="s">
        <v>293</v>
      </c>
    </row>
    <row r="605" spans="1:7" x14ac:dyDescent="0.25">
      <c r="B605" t="s">
        <v>2403</v>
      </c>
      <c r="C605" s="36" t="s">
        <v>14</v>
      </c>
      <c r="D605" s="37" t="s">
        <v>34</v>
      </c>
      <c r="E605" s="36" t="s">
        <v>299</v>
      </c>
    </row>
    <row r="606" spans="1:7" x14ac:dyDescent="0.25">
      <c r="B606" t="s">
        <v>2403</v>
      </c>
      <c r="C606" s="36" t="s">
        <v>23</v>
      </c>
      <c r="D606" s="37" t="s">
        <v>103</v>
      </c>
      <c r="E606" s="36" t="s">
        <v>351</v>
      </c>
    </row>
    <row r="608" spans="1:7" ht="45" customHeight="1" x14ac:dyDescent="0.25">
      <c r="A608" s="38" t="s">
        <v>2666</v>
      </c>
      <c r="B608" s="39" t="s">
        <v>2405</v>
      </c>
      <c r="C608" s="38" t="s">
        <v>353</v>
      </c>
      <c r="D608" s="38" t="s">
        <v>17</v>
      </c>
      <c r="E608" s="4" t="s">
        <v>2667</v>
      </c>
      <c r="F608" s="4" t="s">
        <v>2667</v>
      </c>
      <c r="G608" s="40">
        <f>SUM(G609:G609)</f>
        <v>2</v>
      </c>
    </row>
    <row r="609" spans="1:7" x14ac:dyDescent="0.25">
      <c r="A609" s="41" t="s">
        <v>2668</v>
      </c>
      <c r="B609" s="41"/>
      <c r="C609" s="42">
        <v>2</v>
      </c>
      <c r="D609" s="42"/>
      <c r="E609" s="42"/>
      <c r="F609" s="42"/>
      <c r="G609" s="42">
        <f>PRODUCT(C609:F609)</f>
        <v>2</v>
      </c>
    </row>
    <row r="611" spans="1:7" ht="45" customHeight="1" x14ac:dyDescent="0.25">
      <c r="A611" s="38" t="s">
        <v>2669</v>
      </c>
      <c r="B611" s="39" t="s">
        <v>2405</v>
      </c>
      <c r="C611" s="38" t="s">
        <v>355</v>
      </c>
      <c r="D611" s="38" t="s">
        <v>17</v>
      </c>
      <c r="E611" s="4" t="s">
        <v>356</v>
      </c>
      <c r="F611" s="4" t="s">
        <v>356</v>
      </c>
      <c r="G611" s="40">
        <f>SUM(G612:G612)</f>
        <v>12</v>
      </c>
    </row>
    <row r="612" spans="1:7" x14ac:dyDescent="0.25">
      <c r="A612" s="41" t="s">
        <v>2663</v>
      </c>
      <c r="B612" s="41"/>
      <c r="C612" s="42">
        <v>12</v>
      </c>
      <c r="D612" s="42"/>
      <c r="E612" s="42"/>
      <c r="F612" s="42"/>
      <c r="G612" s="42">
        <f>PRODUCT(C612:F612)</f>
        <v>12</v>
      </c>
    </row>
    <row r="614" spans="1:7" ht="45" customHeight="1" x14ac:dyDescent="0.25">
      <c r="A614" s="38" t="s">
        <v>2670</v>
      </c>
      <c r="B614" s="39" t="s">
        <v>2405</v>
      </c>
      <c r="C614" s="38" t="s">
        <v>335</v>
      </c>
      <c r="D614" s="38" t="s">
        <v>17</v>
      </c>
      <c r="E614" s="4" t="s">
        <v>2646</v>
      </c>
      <c r="F614" s="4" t="s">
        <v>2646</v>
      </c>
      <c r="G614" s="40">
        <f>SUM(G615:G615)</f>
        <v>3</v>
      </c>
    </row>
    <row r="615" spans="1:7" x14ac:dyDescent="0.25">
      <c r="A615" s="41" t="s">
        <v>2671</v>
      </c>
      <c r="B615" s="41"/>
      <c r="C615" s="42">
        <v>3</v>
      </c>
      <c r="D615" s="42"/>
      <c r="E615" s="42"/>
      <c r="F615" s="42"/>
      <c r="G615" s="42">
        <f>PRODUCT(C615:F615)</f>
        <v>3</v>
      </c>
    </row>
    <row r="617" spans="1:7" ht="45" customHeight="1" x14ac:dyDescent="0.25">
      <c r="A617" s="38" t="s">
        <v>2672</v>
      </c>
      <c r="B617" s="39" t="s">
        <v>2405</v>
      </c>
      <c r="C617" s="38" t="s">
        <v>357</v>
      </c>
      <c r="D617" s="38" t="s">
        <v>17</v>
      </c>
      <c r="E617" s="4" t="s">
        <v>358</v>
      </c>
      <c r="F617" s="4" t="s">
        <v>358</v>
      </c>
      <c r="G617" s="40">
        <f>SUM(G618:G618)</f>
        <v>1</v>
      </c>
    </row>
    <row r="618" spans="1:7" x14ac:dyDescent="0.25">
      <c r="A618" s="41" t="s">
        <v>2673</v>
      </c>
      <c r="B618" s="41"/>
      <c r="C618" s="42">
        <v>1</v>
      </c>
      <c r="D618" s="42"/>
      <c r="E618" s="42"/>
      <c r="F618" s="42"/>
      <c r="G618" s="42">
        <f>PRODUCT(C618:F618)</f>
        <v>1</v>
      </c>
    </row>
    <row r="620" spans="1:7" ht="45" customHeight="1" x14ac:dyDescent="0.25">
      <c r="A620" s="38" t="s">
        <v>2674</v>
      </c>
      <c r="B620" s="39" t="s">
        <v>2405</v>
      </c>
      <c r="C620" s="38" t="s">
        <v>359</v>
      </c>
      <c r="D620" s="38" t="s">
        <v>17</v>
      </c>
      <c r="E620" s="4" t="s">
        <v>2675</v>
      </c>
      <c r="F620" s="4" t="s">
        <v>2675</v>
      </c>
      <c r="G620" s="40">
        <f>SUM(G621:G621)</f>
        <v>3</v>
      </c>
    </row>
    <row r="621" spans="1:7" x14ac:dyDescent="0.25">
      <c r="A621" s="41" t="s">
        <v>2676</v>
      </c>
      <c r="B621" s="41"/>
      <c r="C621" s="42">
        <v>3</v>
      </c>
      <c r="D621" s="42"/>
      <c r="E621" s="42"/>
      <c r="F621" s="42"/>
      <c r="G621" s="42">
        <f>PRODUCT(C621:F621)</f>
        <v>3</v>
      </c>
    </row>
    <row r="623" spans="1:7" ht="45" customHeight="1" x14ac:dyDescent="0.25">
      <c r="A623" s="38" t="s">
        <v>2677</v>
      </c>
      <c r="B623" s="39" t="s">
        <v>2405</v>
      </c>
      <c r="C623" s="38" t="s">
        <v>361</v>
      </c>
      <c r="D623" s="38" t="s">
        <v>17</v>
      </c>
      <c r="E623" s="4" t="s">
        <v>2678</v>
      </c>
      <c r="F623" s="4" t="s">
        <v>2678</v>
      </c>
      <c r="G623" s="40">
        <f>SUM(G624:G624)</f>
        <v>1</v>
      </c>
    </row>
    <row r="624" spans="1:7" x14ac:dyDescent="0.25">
      <c r="A624" s="41" t="s">
        <v>2663</v>
      </c>
      <c r="B624" s="41"/>
      <c r="C624" s="42">
        <v>1</v>
      </c>
      <c r="D624" s="42"/>
      <c r="E624" s="42"/>
      <c r="F624" s="42"/>
      <c r="G624" s="42">
        <f>PRODUCT(C624:F624)</f>
        <v>1</v>
      </c>
    </row>
    <row r="626" spans="1:7" ht="45" customHeight="1" x14ac:dyDescent="0.25">
      <c r="A626" s="38" t="s">
        <v>2679</v>
      </c>
      <c r="B626" s="39" t="s">
        <v>2405</v>
      </c>
      <c r="C626" s="38" t="s">
        <v>363</v>
      </c>
      <c r="D626" s="38" t="s">
        <v>17</v>
      </c>
      <c r="E626" s="4" t="s">
        <v>364</v>
      </c>
      <c r="F626" s="4" t="s">
        <v>364</v>
      </c>
      <c r="G626" s="40">
        <f>SUM(G627:G627)</f>
        <v>3</v>
      </c>
    </row>
    <row r="627" spans="1:7" x14ac:dyDescent="0.25">
      <c r="A627" s="41" t="s">
        <v>2663</v>
      </c>
      <c r="B627" s="41"/>
      <c r="C627" s="42">
        <v>3</v>
      </c>
      <c r="D627" s="42"/>
      <c r="E627" s="42"/>
      <c r="F627" s="42"/>
      <c r="G627" s="42">
        <f>PRODUCT(C627:F627)</f>
        <v>3</v>
      </c>
    </row>
    <row r="629" spans="1:7" ht="45" customHeight="1" x14ac:dyDescent="0.25">
      <c r="A629" s="38" t="s">
        <v>2680</v>
      </c>
      <c r="B629" s="39" t="s">
        <v>2405</v>
      </c>
      <c r="C629" s="38" t="s">
        <v>365</v>
      </c>
      <c r="D629" s="38" t="s">
        <v>17</v>
      </c>
      <c r="E629" s="4" t="s">
        <v>366</v>
      </c>
      <c r="F629" s="4" t="s">
        <v>366</v>
      </c>
      <c r="G629" s="40">
        <f>SUM(G630:G630)</f>
        <v>6</v>
      </c>
    </row>
    <row r="630" spans="1:7" x14ac:dyDescent="0.25">
      <c r="A630" s="41" t="s">
        <v>2663</v>
      </c>
      <c r="B630" s="41"/>
      <c r="C630" s="42">
        <v>6</v>
      </c>
      <c r="D630" s="42"/>
      <c r="E630" s="42"/>
      <c r="F630" s="42"/>
      <c r="G630" s="42">
        <f>PRODUCT(C630:F630)</f>
        <v>6</v>
      </c>
    </row>
    <row r="632" spans="1:7" ht="45" customHeight="1" x14ac:dyDescent="0.25">
      <c r="A632" s="38" t="s">
        <v>2681</v>
      </c>
      <c r="B632" s="39" t="s">
        <v>2405</v>
      </c>
      <c r="C632" s="38" t="s">
        <v>367</v>
      </c>
      <c r="D632" s="38" t="s">
        <v>17</v>
      </c>
      <c r="E632" s="4" t="s">
        <v>368</v>
      </c>
      <c r="F632" s="4" t="s">
        <v>368</v>
      </c>
      <c r="G632" s="40">
        <f>SUM(G633:G633)</f>
        <v>4</v>
      </c>
    </row>
    <row r="633" spans="1:7" x14ac:dyDescent="0.25">
      <c r="A633" s="41" t="s">
        <v>2663</v>
      </c>
      <c r="B633" s="41"/>
      <c r="C633" s="42">
        <v>4</v>
      </c>
      <c r="D633" s="42"/>
      <c r="E633" s="42"/>
      <c r="F633" s="42"/>
      <c r="G633" s="42">
        <f>PRODUCT(C633:F633)</f>
        <v>4</v>
      </c>
    </row>
    <row r="635" spans="1:7" ht="45" customHeight="1" x14ac:dyDescent="0.25">
      <c r="A635" s="38" t="s">
        <v>2682</v>
      </c>
      <c r="B635" s="39" t="s">
        <v>2405</v>
      </c>
      <c r="C635" s="38" t="s">
        <v>369</v>
      </c>
      <c r="D635" s="38" t="s">
        <v>17</v>
      </c>
      <c r="E635" s="4" t="s">
        <v>370</v>
      </c>
      <c r="F635" s="4" t="s">
        <v>370</v>
      </c>
      <c r="G635" s="40">
        <f>SUM(G636:G636)</f>
        <v>1</v>
      </c>
    </row>
    <row r="636" spans="1:7" x14ac:dyDescent="0.25">
      <c r="A636" s="41" t="s">
        <v>2663</v>
      </c>
      <c r="B636" s="41"/>
      <c r="C636" s="42">
        <v>1</v>
      </c>
      <c r="D636" s="42"/>
      <c r="E636" s="42"/>
      <c r="F636" s="42"/>
      <c r="G636" s="42">
        <f>PRODUCT(C636:F636)</f>
        <v>1</v>
      </c>
    </row>
    <row r="638" spans="1:7" ht="45" customHeight="1" x14ac:dyDescent="0.25">
      <c r="A638" s="38" t="s">
        <v>2683</v>
      </c>
      <c r="B638" s="39" t="s">
        <v>2405</v>
      </c>
      <c r="C638" s="38" t="s">
        <v>371</v>
      </c>
      <c r="D638" s="38" t="s">
        <v>17</v>
      </c>
      <c r="E638" s="4" t="s">
        <v>2684</v>
      </c>
      <c r="F638" s="4" t="s">
        <v>2684</v>
      </c>
      <c r="G638" s="40">
        <f>SUM(G639:G640)</f>
        <v>2</v>
      </c>
    </row>
    <row r="639" spans="1:7" x14ac:dyDescent="0.25">
      <c r="A639" s="41" t="s">
        <v>2685</v>
      </c>
      <c r="B639" s="41"/>
      <c r="C639" s="42">
        <v>1</v>
      </c>
      <c r="D639" s="42"/>
      <c r="E639" s="42"/>
      <c r="F639" s="42"/>
      <c r="G639" s="42">
        <f>PRODUCT(C639:F639)</f>
        <v>1</v>
      </c>
    </row>
    <row r="640" spans="1:7" x14ac:dyDescent="0.25">
      <c r="A640" s="41" t="s">
        <v>2686</v>
      </c>
      <c r="B640" s="41"/>
      <c r="C640" s="42">
        <v>1</v>
      </c>
      <c r="D640" s="42"/>
      <c r="E640" s="42"/>
      <c r="F640" s="42"/>
      <c r="G640" s="42">
        <f>PRODUCT(C640:F640)</f>
        <v>1</v>
      </c>
    </row>
    <row r="642" spans="1:7" ht="45" customHeight="1" x14ac:dyDescent="0.25">
      <c r="A642" s="38" t="s">
        <v>2687</v>
      </c>
      <c r="B642" s="39" t="s">
        <v>2405</v>
      </c>
      <c r="C642" s="38" t="s">
        <v>373</v>
      </c>
      <c r="D642" s="38" t="s">
        <v>17</v>
      </c>
      <c r="E642" s="4" t="s">
        <v>2688</v>
      </c>
      <c r="F642" s="4" t="s">
        <v>2688</v>
      </c>
      <c r="G642" s="40">
        <f>SUM(G643:G644)</f>
        <v>2</v>
      </c>
    </row>
    <row r="643" spans="1:7" x14ac:dyDescent="0.25">
      <c r="A643" s="41" t="s">
        <v>2689</v>
      </c>
      <c r="B643" s="41"/>
      <c r="C643" s="42">
        <v>1</v>
      </c>
      <c r="D643" s="42"/>
      <c r="E643" s="42"/>
      <c r="F643" s="42"/>
      <c r="G643" s="42">
        <f>PRODUCT(C643:F643)</f>
        <v>1</v>
      </c>
    </row>
    <row r="644" spans="1:7" x14ac:dyDescent="0.25">
      <c r="A644" s="41" t="s">
        <v>2690</v>
      </c>
      <c r="B644" s="41"/>
      <c r="C644" s="42">
        <v>1</v>
      </c>
      <c r="D644" s="42"/>
      <c r="E644" s="42"/>
      <c r="F644" s="42"/>
      <c r="G644" s="42">
        <f>PRODUCT(C644:F644)</f>
        <v>1</v>
      </c>
    </row>
    <row r="646" spans="1:7" ht="45" customHeight="1" x14ac:dyDescent="0.25">
      <c r="A646" s="38" t="s">
        <v>2691</v>
      </c>
      <c r="B646" s="39" t="s">
        <v>2405</v>
      </c>
      <c r="C646" s="38" t="s">
        <v>375</v>
      </c>
      <c r="D646" s="38" t="s">
        <v>80</v>
      </c>
      <c r="E646" s="4" t="s">
        <v>376</v>
      </c>
      <c r="F646" s="4" t="s">
        <v>376</v>
      </c>
      <c r="G646" s="40">
        <f>SUM(G647:G647)</f>
        <v>36</v>
      </c>
    </row>
    <row r="647" spans="1:7" x14ac:dyDescent="0.25">
      <c r="A647" s="41" t="s">
        <v>2663</v>
      </c>
      <c r="B647" s="41"/>
      <c r="C647" s="42">
        <v>1</v>
      </c>
      <c r="D647" s="42">
        <v>36</v>
      </c>
      <c r="E647" s="42"/>
      <c r="F647" s="42"/>
      <c r="G647" s="42">
        <f>PRODUCT(C647:F647)</f>
        <v>36</v>
      </c>
    </row>
    <row r="649" spans="1:7" ht="45" customHeight="1" x14ac:dyDescent="0.25">
      <c r="A649" s="38" t="s">
        <v>2692</v>
      </c>
      <c r="B649" s="39" t="s">
        <v>2405</v>
      </c>
      <c r="C649" s="38" t="s">
        <v>377</v>
      </c>
      <c r="D649" s="38" t="s">
        <v>80</v>
      </c>
      <c r="E649" s="4" t="s">
        <v>378</v>
      </c>
      <c r="F649" s="4" t="s">
        <v>378</v>
      </c>
      <c r="G649" s="40">
        <f>SUM(G650:G651)</f>
        <v>64</v>
      </c>
    </row>
    <row r="650" spans="1:7" x14ac:dyDescent="0.25">
      <c r="A650" s="41" t="s">
        <v>2693</v>
      </c>
      <c r="B650" s="41"/>
      <c r="C650" s="42">
        <v>1</v>
      </c>
      <c r="D650" s="42">
        <v>36</v>
      </c>
      <c r="E650" s="42"/>
      <c r="F650" s="42"/>
      <c r="G650" s="42">
        <f>PRODUCT(C650:F650)</f>
        <v>36</v>
      </c>
    </row>
    <row r="651" spans="1:7" x14ac:dyDescent="0.25">
      <c r="A651" s="41" t="s">
        <v>2694</v>
      </c>
      <c r="B651" s="41"/>
      <c r="C651" s="42">
        <v>1</v>
      </c>
      <c r="D651" s="42">
        <v>28</v>
      </c>
      <c r="E651" s="42"/>
      <c r="F651" s="42"/>
      <c r="G651" s="42">
        <f>PRODUCT(C651:F651)</f>
        <v>28</v>
      </c>
    </row>
    <row r="653" spans="1:7" ht="45" customHeight="1" x14ac:dyDescent="0.25">
      <c r="A653" s="38" t="s">
        <v>2695</v>
      </c>
      <c r="B653" s="39" t="s">
        <v>2405</v>
      </c>
      <c r="C653" s="38" t="s">
        <v>379</v>
      </c>
      <c r="D653" s="38" t="s">
        <v>17</v>
      </c>
      <c r="E653" s="4" t="s">
        <v>380</v>
      </c>
      <c r="F653" s="4" t="s">
        <v>380</v>
      </c>
      <c r="G653" s="40">
        <f>SUM(G654:G654)</f>
        <v>3</v>
      </c>
    </row>
    <row r="654" spans="1:7" x14ac:dyDescent="0.25">
      <c r="A654" s="41" t="s">
        <v>2663</v>
      </c>
      <c r="B654" s="41"/>
      <c r="C654" s="42">
        <v>3</v>
      </c>
      <c r="D654" s="42"/>
      <c r="E654" s="42"/>
      <c r="F654" s="42"/>
      <c r="G654" s="42">
        <f>PRODUCT(C654:F654)</f>
        <v>3</v>
      </c>
    </row>
    <row r="656" spans="1:7" ht="45" customHeight="1" x14ac:dyDescent="0.25">
      <c r="A656" s="38" t="s">
        <v>2696</v>
      </c>
      <c r="B656" s="39" t="s">
        <v>2405</v>
      </c>
      <c r="C656" s="38" t="s">
        <v>381</v>
      </c>
      <c r="D656" s="38" t="s">
        <v>17</v>
      </c>
      <c r="E656" s="4" t="s">
        <v>382</v>
      </c>
      <c r="F656" s="4" t="s">
        <v>382</v>
      </c>
      <c r="G656" s="40">
        <f>SUM(G657:G657)</f>
        <v>1</v>
      </c>
    </row>
    <row r="657" spans="1:7" x14ac:dyDescent="0.25">
      <c r="A657" s="41" t="s">
        <v>2663</v>
      </c>
      <c r="B657" s="41"/>
      <c r="C657" s="42">
        <v>1</v>
      </c>
      <c r="D657" s="42"/>
      <c r="E657" s="42"/>
      <c r="F657" s="42"/>
      <c r="G657" s="42">
        <f>PRODUCT(C657:F657)</f>
        <v>1</v>
      </c>
    </row>
    <row r="659" spans="1:7" ht="45" customHeight="1" x14ac:dyDescent="0.25">
      <c r="A659" s="38" t="s">
        <v>2697</v>
      </c>
      <c r="B659" s="39" t="s">
        <v>2405</v>
      </c>
      <c r="C659" s="38" t="s">
        <v>383</v>
      </c>
      <c r="D659" s="38" t="s">
        <v>17</v>
      </c>
      <c r="E659" s="4" t="s">
        <v>384</v>
      </c>
      <c r="F659" s="4" t="s">
        <v>384</v>
      </c>
      <c r="G659" s="40">
        <f>SUM(G660:G660)</f>
        <v>2</v>
      </c>
    </row>
    <row r="660" spans="1:7" x14ac:dyDescent="0.25">
      <c r="A660" s="41" t="s">
        <v>2694</v>
      </c>
      <c r="B660" s="41"/>
      <c r="C660" s="42">
        <v>2</v>
      </c>
      <c r="D660" s="42"/>
      <c r="E660" s="42"/>
      <c r="F660" s="42"/>
      <c r="G660" s="42">
        <f>PRODUCT(C660:F660)</f>
        <v>2</v>
      </c>
    </row>
    <row r="662" spans="1:7" ht="45" customHeight="1" x14ac:dyDescent="0.25">
      <c r="A662" s="38" t="s">
        <v>2698</v>
      </c>
      <c r="B662" s="39" t="s">
        <v>2405</v>
      </c>
      <c r="C662" s="38" t="s">
        <v>385</v>
      </c>
      <c r="D662" s="38" t="s">
        <v>17</v>
      </c>
      <c r="E662" s="4" t="s">
        <v>386</v>
      </c>
      <c r="F662" s="4" t="s">
        <v>386</v>
      </c>
      <c r="G662" s="40">
        <f>SUM(G663:G663)</f>
        <v>3</v>
      </c>
    </row>
    <row r="663" spans="1:7" x14ac:dyDescent="0.25">
      <c r="A663" s="41" t="s">
        <v>2663</v>
      </c>
      <c r="B663" s="41"/>
      <c r="C663" s="42">
        <v>3</v>
      </c>
      <c r="D663" s="42"/>
      <c r="E663" s="42"/>
      <c r="F663" s="42"/>
      <c r="G663" s="42">
        <f>PRODUCT(C663:F663)</f>
        <v>3</v>
      </c>
    </row>
    <row r="665" spans="1:7" ht="45" customHeight="1" x14ac:dyDescent="0.25">
      <c r="A665" s="38" t="s">
        <v>2699</v>
      </c>
      <c r="B665" s="39" t="s">
        <v>2405</v>
      </c>
      <c r="C665" s="38" t="s">
        <v>387</v>
      </c>
      <c r="D665" s="38" t="s">
        <v>17</v>
      </c>
      <c r="E665" s="4" t="s">
        <v>388</v>
      </c>
      <c r="F665" s="4" t="s">
        <v>388</v>
      </c>
      <c r="G665" s="40">
        <f>SUM(G666:G666)</f>
        <v>1</v>
      </c>
    </row>
    <row r="666" spans="1:7" x14ac:dyDescent="0.25">
      <c r="A666" s="41" t="s">
        <v>2663</v>
      </c>
      <c r="B666" s="41"/>
      <c r="C666" s="42">
        <v>1</v>
      </c>
      <c r="D666" s="42"/>
      <c r="E666" s="42"/>
      <c r="F666" s="42"/>
      <c r="G666" s="42">
        <f>PRODUCT(C666:F666)</f>
        <v>1</v>
      </c>
    </row>
    <row r="668" spans="1:7" ht="45" customHeight="1" x14ac:dyDescent="0.25">
      <c r="A668" s="38" t="s">
        <v>2700</v>
      </c>
      <c r="B668" s="39" t="s">
        <v>2405</v>
      </c>
      <c r="C668" s="38" t="s">
        <v>389</v>
      </c>
      <c r="D668" s="38" t="s">
        <v>17</v>
      </c>
      <c r="E668" s="4" t="s">
        <v>390</v>
      </c>
      <c r="F668" s="4" t="s">
        <v>390</v>
      </c>
      <c r="G668" s="40">
        <f>SUM(G669:G669)</f>
        <v>2</v>
      </c>
    </row>
    <row r="669" spans="1:7" x14ac:dyDescent="0.25">
      <c r="A669" s="41" t="s">
        <v>2686</v>
      </c>
      <c r="B669" s="41"/>
      <c r="C669" s="42">
        <v>2</v>
      </c>
      <c r="D669" s="42"/>
      <c r="E669" s="42"/>
      <c r="F669" s="42"/>
      <c r="G669" s="42">
        <f>PRODUCT(C669:F669)</f>
        <v>2</v>
      </c>
    </row>
    <row r="671" spans="1:7" ht="45" customHeight="1" x14ac:dyDescent="0.25">
      <c r="A671" s="38" t="s">
        <v>2701</v>
      </c>
      <c r="B671" s="39" t="s">
        <v>2405</v>
      </c>
      <c r="C671" s="38" t="s">
        <v>391</v>
      </c>
      <c r="D671" s="38" t="s">
        <v>17</v>
      </c>
      <c r="E671" s="4" t="s">
        <v>392</v>
      </c>
      <c r="F671" s="4" t="s">
        <v>392</v>
      </c>
      <c r="G671" s="40">
        <f>SUM(G672:G672)</f>
        <v>1</v>
      </c>
    </row>
    <row r="672" spans="1:7" x14ac:dyDescent="0.25">
      <c r="A672" s="41" t="s">
        <v>2663</v>
      </c>
      <c r="B672" s="41"/>
      <c r="C672" s="42">
        <v>1</v>
      </c>
      <c r="D672" s="42"/>
      <c r="E672" s="42"/>
      <c r="F672" s="42"/>
      <c r="G672" s="42">
        <f>PRODUCT(C672:F672)</f>
        <v>1</v>
      </c>
    </row>
    <row r="674" spans="1:7" ht="45" customHeight="1" x14ac:dyDescent="0.25">
      <c r="A674" s="38" t="s">
        <v>2702</v>
      </c>
      <c r="B674" s="39" t="s">
        <v>2405</v>
      </c>
      <c r="C674" s="38" t="s">
        <v>393</v>
      </c>
      <c r="D674" s="38" t="s">
        <v>17</v>
      </c>
      <c r="E674" s="4" t="s">
        <v>394</v>
      </c>
      <c r="F674" s="4" t="s">
        <v>394</v>
      </c>
      <c r="G674" s="40">
        <f>SUM(G675:G676)</f>
        <v>2</v>
      </c>
    </row>
    <row r="675" spans="1:7" x14ac:dyDescent="0.25">
      <c r="A675" s="41" t="s">
        <v>2685</v>
      </c>
      <c r="B675" s="41"/>
      <c r="C675" s="42">
        <v>1</v>
      </c>
      <c r="D675" s="42"/>
      <c r="E675" s="42"/>
      <c r="F675" s="42"/>
      <c r="G675" s="42">
        <f>PRODUCT(C675:F675)</f>
        <v>1</v>
      </c>
    </row>
    <row r="676" spans="1:7" x14ac:dyDescent="0.25">
      <c r="A676" s="41" t="s">
        <v>2686</v>
      </c>
      <c r="B676" s="41"/>
      <c r="C676" s="42">
        <v>1</v>
      </c>
      <c r="D676" s="42"/>
      <c r="E676" s="42"/>
      <c r="F676" s="42"/>
      <c r="G676" s="42">
        <f>PRODUCT(C676:F676)</f>
        <v>1</v>
      </c>
    </row>
    <row r="678" spans="1:7" ht="45" customHeight="1" x14ac:dyDescent="0.25">
      <c r="A678" s="38" t="s">
        <v>2703</v>
      </c>
      <c r="B678" s="39" t="s">
        <v>2405</v>
      </c>
      <c r="C678" s="38" t="s">
        <v>395</v>
      </c>
      <c r="D678" s="38" t="s">
        <v>17</v>
      </c>
      <c r="E678" s="4" t="s">
        <v>396</v>
      </c>
      <c r="F678" s="4" t="s">
        <v>396</v>
      </c>
      <c r="G678" s="40">
        <f>SUM(G679:G680)</f>
        <v>2</v>
      </c>
    </row>
    <row r="679" spans="1:7" x14ac:dyDescent="0.25">
      <c r="A679" s="41" t="s">
        <v>2689</v>
      </c>
      <c r="B679" s="41"/>
      <c r="C679" s="42">
        <v>1</v>
      </c>
      <c r="D679" s="42"/>
      <c r="E679" s="42"/>
      <c r="F679" s="42"/>
      <c r="G679" s="42">
        <f>PRODUCT(C679:F679)</f>
        <v>1</v>
      </c>
    </row>
    <row r="680" spans="1:7" x14ac:dyDescent="0.25">
      <c r="A680" s="41" t="s">
        <v>2704</v>
      </c>
      <c r="B680" s="41"/>
      <c r="C680" s="42">
        <v>1</v>
      </c>
      <c r="D680" s="42"/>
      <c r="E680" s="42"/>
      <c r="F680" s="42"/>
      <c r="G680" s="42">
        <f>PRODUCT(C680:F680)</f>
        <v>1</v>
      </c>
    </row>
    <row r="682" spans="1:7" ht="45" customHeight="1" x14ac:dyDescent="0.25">
      <c r="A682" s="38" t="s">
        <v>2705</v>
      </c>
      <c r="B682" s="39" t="s">
        <v>2405</v>
      </c>
      <c r="C682" s="38" t="s">
        <v>397</v>
      </c>
      <c r="D682" s="38" t="s">
        <v>17</v>
      </c>
      <c r="E682" s="4" t="s">
        <v>398</v>
      </c>
      <c r="F682" s="4" t="s">
        <v>398</v>
      </c>
      <c r="G682" s="40">
        <f>SUM(G683:G683)</f>
        <v>3</v>
      </c>
    </row>
    <row r="683" spans="1:7" x14ac:dyDescent="0.25">
      <c r="A683" s="41" t="s">
        <v>2706</v>
      </c>
      <c r="B683" s="41"/>
      <c r="C683" s="42">
        <v>3</v>
      </c>
      <c r="D683" s="42"/>
      <c r="E683" s="42"/>
      <c r="F683" s="42"/>
      <c r="G683" s="42">
        <f>PRODUCT(C683:F683)</f>
        <v>3</v>
      </c>
    </row>
    <row r="685" spans="1:7" ht="45" customHeight="1" x14ac:dyDescent="0.25">
      <c r="A685" s="38" t="s">
        <v>2707</v>
      </c>
      <c r="B685" s="39" t="s">
        <v>2405</v>
      </c>
      <c r="C685" s="38" t="s">
        <v>329</v>
      </c>
      <c r="D685" s="38" t="s">
        <v>17</v>
      </c>
      <c r="E685" s="4" t="s">
        <v>330</v>
      </c>
      <c r="F685" s="4" t="s">
        <v>330</v>
      </c>
      <c r="G685" s="40">
        <f>SUM(G686:G686)</f>
        <v>4</v>
      </c>
    </row>
    <row r="686" spans="1:7" x14ac:dyDescent="0.25">
      <c r="A686" s="41" t="s">
        <v>2663</v>
      </c>
      <c r="B686" s="41"/>
      <c r="C686" s="42">
        <v>4</v>
      </c>
      <c r="D686" s="42"/>
      <c r="E686" s="42"/>
      <c r="F686" s="42"/>
      <c r="G686" s="42">
        <f>PRODUCT(C686:F686)</f>
        <v>4</v>
      </c>
    </row>
    <row r="688" spans="1:7" ht="45" customHeight="1" x14ac:dyDescent="0.25">
      <c r="A688" s="38" t="s">
        <v>2708</v>
      </c>
      <c r="B688" s="39" t="s">
        <v>2405</v>
      </c>
      <c r="C688" s="38" t="s">
        <v>399</v>
      </c>
      <c r="D688" s="38" t="s">
        <v>80</v>
      </c>
      <c r="E688" s="4" t="s">
        <v>400</v>
      </c>
      <c r="F688" s="4" t="s">
        <v>400</v>
      </c>
      <c r="G688" s="40">
        <f>SUM(G689:G689)</f>
        <v>64</v>
      </c>
    </row>
    <row r="689" spans="1:7" x14ac:dyDescent="0.25">
      <c r="A689" s="41" t="s">
        <v>2686</v>
      </c>
      <c r="B689" s="41"/>
      <c r="C689" s="42">
        <v>2</v>
      </c>
      <c r="D689" s="42">
        <v>32</v>
      </c>
      <c r="E689" s="42"/>
      <c r="F689" s="42"/>
      <c r="G689" s="42">
        <f>PRODUCT(C689:F689)</f>
        <v>64</v>
      </c>
    </row>
    <row r="691" spans="1:7" ht="45" customHeight="1" x14ac:dyDescent="0.25">
      <c r="A691" s="38" t="s">
        <v>2709</v>
      </c>
      <c r="B691" s="39" t="s">
        <v>2405</v>
      </c>
      <c r="C691" s="38" t="s">
        <v>317</v>
      </c>
      <c r="D691" s="38" t="s">
        <v>80</v>
      </c>
      <c r="E691" s="4" t="s">
        <v>318</v>
      </c>
      <c r="F691" s="4" t="s">
        <v>318</v>
      </c>
      <c r="G691" s="40">
        <f>SUM(G692:G692)</f>
        <v>72</v>
      </c>
    </row>
    <row r="692" spans="1:7" x14ac:dyDescent="0.25">
      <c r="A692" s="41" t="s">
        <v>2663</v>
      </c>
      <c r="B692" s="41"/>
      <c r="C692" s="42">
        <v>2</v>
      </c>
      <c r="D692" s="42">
        <v>36</v>
      </c>
      <c r="E692" s="42"/>
      <c r="F692" s="42"/>
      <c r="G692" s="42">
        <f>PRODUCT(C692:F692)</f>
        <v>72</v>
      </c>
    </row>
    <row r="694" spans="1:7" ht="45" customHeight="1" x14ac:dyDescent="0.25">
      <c r="A694" s="38" t="s">
        <v>2710</v>
      </c>
      <c r="B694" s="39" t="s">
        <v>2405</v>
      </c>
      <c r="C694" s="38" t="s">
        <v>401</v>
      </c>
      <c r="D694" s="38" t="s">
        <v>17</v>
      </c>
      <c r="E694" s="4" t="s">
        <v>402</v>
      </c>
      <c r="F694" s="4" t="s">
        <v>402</v>
      </c>
      <c r="G694" s="40">
        <f>SUM(G695:G695)</f>
        <v>3</v>
      </c>
    </row>
    <row r="695" spans="1:7" x14ac:dyDescent="0.25">
      <c r="A695" s="41" t="s">
        <v>2711</v>
      </c>
      <c r="B695" s="41"/>
      <c r="C695" s="42">
        <v>3</v>
      </c>
      <c r="D695" s="42"/>
      <c r="E695" s="42"/>
      <c r="F695" s="42"/>
      <c r="G695" s="42">
        <f>PRODUCT(C695:F695)</f>
        <v>3</v>
      </c>
    </row>
    <row r="697" spans="1:7" ht="45" customHeight="1" x14ac:dyDescent="0.25">
      <c r="A697" s="38" t="s">
        <v>2712</v>
      </c>
      <c r="B697" s="39" t="s">
        <v>2405</v>
      </c>
      <c r="C697" s="38" t="s">
        <v>403</v>
      </c>
      <c r="D697" s="38" t="s">
        <v>80</v>
      </c>
      <c r="E697" s="4" t="s">
        <v>404</v>
      </c>
      <c r="F697" s="4" t="s">
        <v>404</v>
      </c>
      <c r="G697" s="40">
        <f>SUM(G698:G698)</f>
        <v>36</v>
      </c>
    </row>
    <row r="698" spans="1:7" x14ac:dyDescent="0.25">
      <c r="A698" s="41" t="s">
        <v>2663</v>
      </c>
      <c r="B698" s="41"/>
      <c r="C698" s="42">
        <v>2</v>
      </c>
      <c r="D698" s="42">
        <v>18</v>
      </c>
      <c r="E698" s="42"/>
      <c r="F698" s="42"/>
      <c r="G698" s="42">
        <f>PRODUCT(C698:F698)</f>
        <v>36</v>
      </c>
    </row>
    <row r="700" spans="1:7" x14ac:dyDescent="0.25">
      <c r="B700" t="s">
        <v>2403</v>
      </c>
      <c r="C700" s="36" t="s">
        <v>8</v>
      </c>
      <c r="D700" s="37" t="s">
        <v>9</v>
      </c>
      <c r="E700" s="36" t="s">
        <v>10</v>
      </c>
    </row>
    <row r="701" spans="1:7" x14ac:dyDescent="0.25">
      <c r="B701" t="s">
        <v>2403</v>
      </c>
      <c r="C701" s="36" t="s">
        <v>11</v>
      </c>
      <c r="D701" s="37" t="s">
        <v>292</v>
      </c>
      <c r="E701" s="36" t="s">
        <v>293</v>
      </c>
    </row>
    <row r="702" spans="1:7" x14ac:dyDescent="0.25">
      <c r="B702" t="s">
        <v>2403</v>
      </c>
      <c r="C702" s="36" t="s">
        <v>14</v>
      </c>
      <c r="D702" s="37" t="s">
        <v>51</v>
      </c>
      <c r="E702" s="36" t="s">
        <v>405</v>
      </c>
    </row>
    <row r="703" spans="1:7" x14ac:dyDescent="0.25">
      <c r="B703" t="s">
        <v>2403</v>
      </c>
      <c r="C703" s="36" t="s">
        <v>23</v>
      </c>
      <c r="D703" s="37" t="s">
        <v>9</v>
      </c>
      <c r="E703" s="36" t="s">
        <v>406</v>
      </c>
    </row>
    <row r="705" spans="1:7" ht="45" customHeight="1" x14ac:dyDescent="0.25">
      <c r="A705" s="38" t="s">
        <v>2713</v>
      </c>
      <c r="B705" s="39" t="s">
        <v>2405</v>
      </c>
      <c r="C705" s="38" t="s">
        <v>408</v>
      </c>
      <c r="D705" s="38" t="s">
        <v>297</v>
      </c>
      <c r="E705" s="4" t="s">
        <v>2714</v>
      </c>
      <c r="F705" s="4" t="s">
        <v>2714</v>
      </c>
      <c r="G705" s="40">
        <f>SUM(G706:G706)</f>
        <v>1</v>
      </c>
    </row>
    <row r="706" spans="1:7" x14ac:dyDescent="0.25">
      <c r="A706" s="41"/>
      <c r="B706" s="41"/>
      <c r="C706" s="42">
        <v>1</v>
      </c>
      <c r="D706" s="42"/>
      <c r="E706" s="42"/>
      <c r="F706" s="42"/>
      <c r="G706" s="42">
        <f>PRODUCT(C706:F706)</f>
        <v>1</v>
      </c>
    </row>
    <row r="708" spans="1:7" x14ac:dyDescent="0.25">
      <c r="B708" t="s">
        <v>2403</v>
      </c>
      <c r="C708" s="36" t="s">
        <v>8</v>
      </c>
      <c r="D708" s="37" t="s">
        <v>9</v>
      </c>
      <c r="E708" s="36" t="s">
        <v>10</v>
      </c>
    </row>
    <row r="709" spans="1:7" x14ac:dyDescent="0.25">
      <c r="B709" t="s">
        <v>2403</v>
      </c>
      <c r="C709" s="36" t="s">
        <v>11</v>
      </c>
      <c r="D709" s="37" t="s">
        <v>292</v>
      </c>
      <c r="E709" s="36" t="s">
        <v>293</v>
      </c>
    </row>
    <row r="710" spans="1:7" x14ac:dyDescent="0.25">
      <c r="B710" t="s">
        <v>2403</v>
      </c>
      <c r="C710" s="36" t="s">
        <v>14</v>
      </c>
      <c r="D710" s="37" t="s">
        <v>51</v>
      </c>
      <c r="E710" s="36" t="s">
        <v>405</v>
      </c>
    </row>
    <row r="711" spans="1:7" x14ac:dyDescent="0.25">
      <c r="B711" t="s">
        <v>2403</v>
      </c>
      <c r="C711" s="36" t="s">
        <v>23</v>
      </c>
      <c r="D711" s="37" t="s">
        <v>34</v>
      </c>
      <c r="E711" s="36" t="s">
        <v>304</v>
      </c>
    </row>
    <row r="713" spans="1:7" ht="45" customHeight="1" x14ac:dyDescent="0.25">
      <c r="A713" s="38" t="s">
        <v>2715</v>
      </c>
      <c r="B713" s="39" t="s">
        <v>2405</v>
      </c>
      <c r="C713" s="38" t="s">
        <v>313</v>
      </c>
      <c r="D713" s="38" t="s">
        <v>17</v>
      </c>
      <c r="E713" s="4" t="s">
        <v>314</v>
      </c>
      <c r="F713" s="4" t="s">
        <v>314</v>
      </c>
      <c r="G713" s="40">
        <f>SUM(G714:G714)</f>
        <v>4</v>
      </c>
    </row>
    <row r="714" spans="1:7" x14ac:dyDescent="0.25">
      <c r="A714" s="41" t="s">
        <v>2633</v>
      </c>
      <c r="B714" s="41"/>
      <c r="C714" s="42">
        <v>4</v>
      </c>
      <c r="D714" s="42"/>
      <c r="E714" s="42"/>
      <c r="F714" s="42"/>
      <c r="G714" s="42">
        <f>PRODUCT(C714:F714)</f>
        <v>4</v>
      </c>
    </row>
    <row r="716" spans="1:7" ht="45" customHeight="1" x14ac:dyDescent="0.25">
      <c r="A716" s="38" t="s">
        <v>2716</v>
      </c>
      <c r="B716" s="39" t="s">
        <v>2405</v>
      </c>
      <c r="C716" s="38" t="s">
        <v>315</v>
      </c>
      <c r="D716" s="38" t="s">
        <v>17</v>
      </c>
      <c r="E716" s="4" t="s">
        <v>316</v>
      </c>
      <c r="F716" s="4" t="s">
        <v>316</v>
      </c>
      <c r="G716" s="40">
        <f>SUM(G717:G717)</f>
        <v>4</v>
      </c>
    </row>
    <row r="717" spans="1:7" x14ac:dyDescent="0.25">
      <c r="A717" s="41" t="s">
        <v>2633</v>
      </c>
      <c r="B717" s="41"/>
      <c r="C717" s="42">
        <v>4</v>
      </c>
      <c r="D717" s="42"/>
      <c r="E717" s="42"/>
      <c r="F717" s="42"/>
      <c r="G717" s="42">
        <f>PRODUCT(C717:F717)</f>
        <v>4</v>
      </c>
    </row>
    <row r="719" spans="1:7" ht="45" customHeight="1" x14ac:dyDescent="0.25">
      <c r="A719" s="38" t="s">
        <v>2717</v>
      </c>
      <c r="B719" s="39" t="s">
        <v>2405</v>
      </c>
      <c r="C719" s="38" t="s">
        <v>411</v>
      </c>
      <c r="D719" s="38" t="s">
        <v>80</v>
      </c>
      <c r="E719" s="4" t="s">
        <v>412</v>
      </c>
      <c r="F719" s="4" t="s">
        <v>412</v>
      </c>
      <c r="G719" s="40">
        <f>SUM(G720:G720)</f>
        <v>365</v>
      </c>
    </row>
    <row r="720" spans="1:7" x14ac:dyDescent="0.25">
      <c r="A720" s="41" t="s">
        <v>2633</v>
      </c>
      <c r="B720" s="41"/>
      <c r="C720" s="42">
        <v>365</v>
      </c>
      <c r="D720" s="42"/>
      <c r="E720" s="42"/>
      <c r="F720" s="42"/>
      <c r="G720" s="42">
        <f>PRODUCT(C720:F720)</f>
        <v>365</v>
      </c>
    </row>
    <row r="722" spans="1:7" ht="45" customHeight="1" x14ac:dyDescent="0.25">
      <c r="A722" s="38" t="s">
        <v>2718</v>
      </c>
      <c r="B722" s="39" t="s">
        <v>2405</v>
      </c>
      <c r="C722" s="38" t="s">
        <v>413</v>
      </c>
      <c r="D722" s="38" t="s">
        <v>17</v>
      </c>
      <c r="E722" s="4" t="s">
        <v>2719</v>
      </c>
      <c r="F722" s="4" t="s">
        <v>2719</v>
      </c>
      <c r="G722" s="40">
        <f>SUM(G723:G723)</f>
        <v>1</v>
      </c>
    </row>
    <row r="723" spans="1:7" x14ac:dyDescent="0.25">
      <c r="A723" s="41" t="s">
        <v>2627</v>
      </c>
      <c r="B723" s="41"/>
      <c r="C723" s="42">
        <v>1</v>
      </c>
      <c r="D723" s="42"/>
      <c r="E723" s="42"/>
      <c r="F723" s="42"/>
      <c r="G723" s="42">
        <f>PRODUCT(C723:F723)</f>
        <v>1</v>
      </c>
    </row>
    <row r="725" spans="1:7" ht="45" customHeight="1" x14ac:dyDescent="0.25">
      <c r="A725" s="38" t="s">
        <v>2720</v>
      </c>
      <c r="B725" s="39" t="s">
        <v>2405</v>
      </c>
      <c r="C725" s="38" t="s">
        <v>415</v>
      </c>
      <c r="D725" s="38" t="s">
        <v>17</v>
      </c>
      <c r="E725" s="4" t="s">
        <v>416</v>
      </c>
      <c r="F725" s="4" t="s">
        <v>416</v>
      </c>
      <c r="G725" s="40">
        <f>SUM(G726:G726)</f>
        <v>10</v>
      </c>
    </row>
    <row r="726" spans="1:7" x14ac:dyDescent="0.25">
      <c r="A726" s="41" t="s">
        <v>2721</v>
      </c>
      <c r="B726" s="41"/>
      <c r="C726" s="42">
        <v>1.25</v>
      </c>
      <c r="D726" s="42">
        <v>8</v>
      </c>
      <c r="E726" s="42"/>
      <c r="F726" s="42"/>
      <c r="G726" s="42">
        <f>PRODUCT(C726:F726)</f>
        <v>10</v>
      </c>
    </row>
    <row r="728" spans="1:7" ht="45" customHeight="1" x14ac:dyDescent="0.25">
      <c r="A728" s="38" t="s">
        <v>2722</v>
      </c>
      <c r="B728" s="39" t="s">
        <v>2405</v>
      </c>
      <c r="C728" s="38" t="s">
        <v>417</v>
      </c>
      <c r="D728" s="38" t="s">
        <v>80</v>
      </c>
      <c r="E728" s="4" t="s">
        <v>418</v>
      </c>
      <c r="F728" s="4" t="s">
        <v>418</v>
      </c>
      <c r="G728" s="40">
        <f>SUM(G729:G729)</f>
        <v>78.75</v>
      </c>
    </row>
    <row r="729" spans="1:7" x14ac:dyDescent="0.25">
      <c r="A729" s="41" t="s">
        <v>2723</v>
      </c>
      <c r="B729" s="41"/>
      <c r="C729" s="42">
        <v>1.25</v>
      </c>
      <c r="D729" s="42">
        <v>63</v>
      </c>
      <c r="E729" s="42"/>
      <c r="F729" s="42"/>
      <c r="G729" s="42">
        <f>PRODUCT(C729:F729)</f>
        <v>78.75</v>
      </c>
    </row>
    <row r="731" spans="1:7" ht="45" customHeight="1" x14ac:dyDescent="0.25">
      <c r="A731" s="38" t="s">
        <v>2724</v>
      </c>
      <c r="B731" s="39" t="s">
        <v>2405</v>
      </c>
      <c r="C731" s="38" t="s">
        <v>419</v>
      </c>
      <c r="D731" s="38" t="s">
        <v>80</v>
      </c>
      <c r="E731" s="4" t="s">
        <v>420</v>
      </c>
      <c r="F731" s="4" t="s">
        <v>420</v>
      </c>
      <c r="G731" s="40">
        <f>SUM(G732:G732)</f>
        <v>10.4</v>
      </c>
    </row>
    <row r="732" spans="1:7" x14ac:dyDescent="0.25">
      <c r="A732" s="41" t="s">
        <v>2725</v>
      </c>
      <c r="B732" s="41"/>
      <c r="C732" s="42">
        <v>10.4</v>
      </c>
      <c r="D732" s="42"/>
      <c r="E732" s="42"/>
      <c r="F732" s="42"/>
      <c r="G732" s="42">
        <f>PRODUCT(C732:F732)</f>
        <v>10.4</v>
      </c>
    </row>
    <row r="734" spans="1:7" ht="45" customHeight="1" x14ac:dyDescent="0.25">
      <c r="A734" s="38" t="s">
        <v>2726</v>
      </c>
      <c r="B734" s="39" t="s">
        <v>2405</v>
      </c>
      <c r="C734" s="38" t="s">
        <v>311</v>
      </c>
      <c r="D734" s="38" t="s">
        <v>107</v>
      </c>
      <c r="E734" s="4" t="s">
        <v>312</v>
      </c>
      <c r="F734" s="4" t="s">
        <v>312</v>
      </c>
      <c r="G734" s="40">
        <f>SUM(G735:G735)</f>
        <v>131.4</v>
      </c>
    </row>
    <row r="735" spans="1:7" x14ac:dyDescent="0.25">
      <c r="A735" s="41" t="s">
        <v>2727</v>
      </c>
      <c r="B735" s="41"/>
      <c r="C735" s="42">
        <v>131.4</v>
      </c>
      <c r="D735" s="42"/>
      <c r="E735" s="42"/>
      <c r="F735" s="42"/>
      <c r="G735" s="42">
        <f>PRODUCT(C735:F735)</f>
        <v>131.4</v>
      </c>
    </row>
    <row r="737" spans="1:7" ht="45" customHeight="1" x14ac:dyDescent="0.25">
      <c r="A737" s="38" t="s">
        <v>2728</v>
      </c>
      <c r="B737" s="39" t="s">
        <v>2405</v>
      </c>
      <c r="C737" s="38" t="s">
        <v>421</v>
      </c>
      <c r="D737" s="38" t="s">
        <v>80</v>
      </c>
      <c r="E737" s="4" t="s">
        <v>422</v>
      </c>
      <c r="F737" s="4" t="s">
        <v>422</v>
      </c>
      <c r="G737" s="40">
        <f>SUM(G738:G738)</f>
        <v>182.5</v>
      </c>
    </row>
    <row r="738" spans="1:7" x14ac:dyDescent="0.25">
      <c r="A738" s="41" t="s">
        <v>2627</v>
      </c>
      <c r="B738" s="41"/>
      <c r="C738" s="42">
        <v>182.5</v>
      </c>
      <c r="D738" s="42"/>
      <c r="E738" s="42"/>
      <c r="F738" s="42"/>
      <c r="G738" s="42">
        <f>PRODUCT(C738:F738)</f>
        <v>182.5</v>
      </c>
    </row>
    <row r="740" spans="1:7" ht="45" customHeight="1" x14ac:dyDescent="0.25">
      <c r="A740" s="38" t="s">
        <v>2729</v>
      </c>
      <c r="B740" s="39" t="s">
        <v>2405</v>
      </c>
      <c r="C740" s="38" t="s">
        <v>423</v>
      </c>
      <c r="D740" s="38" t="s">
        <v>80</v>
      </c>
      <c r="E740" s="4" t="s">
        <v>424</v>
      </c>
      <c r="F740" s="4" t="s">
        <v>424</v>
      </c>
      <c r="G740" s="40">
        <f>SUM(G741:G743)</f>
        <v>73.75</v>
      </c>
    </row>
    <row r="741" spans="1:7" x14ac:dyDescent="0.25">
      <c r="A741" s="41" t="s">
        <v>2730</v>
      </c>
      <c r="B741" s="41"/>
      <c r="C741" s="42">
        <v>1.25</v>
      </c>
      <c r="D741" s="42">
        <v>6</v>
      </c>
      <c r="E741" s="42"/>
      <c r="F741" s="42"/>
      <c r="G741" s="42">
        <f>PRODUCT(C741:F741)</f>
        <v>7.5</v>
      </c>
    </row>
    <row r="742" spans="1:7" x14ac:dyDescent="0.25">
      <c r="A742" s="41" t="s">
        <v>2731</v>
      </c>
      <c r="B742" s="41"/>
      <c r="C742" s="42">
        <v>1.25</v>
      </c>
      <c r="D742" s="42">
        <v>25</v>
      </c>
      <c r="E742" s="42"/>
      <c r="F742" s="42"/>
      <c r="G742" s="42">
        <f>PRODUCT(C742:F742)</f>
        <v>31.25</v>
      </c>
    </row>
    <row r="743" spans="1:7" x14ac:dyDescent="0.25">
      <c r="A743" s="41" t="s">
        <v>2732</v>
      </c>
      <c r="B743" s="41"/>
      <c r="C743" s="42">
        <v>1.25</v>
      </c>
      <c r="D743" s="42">
        <v>28</v>
      </c>
      <c r="E743" s="42"/>
      <c r="F743" s="42"/>
      <c r="G743" s="42">
        <f>PRODUCT(C743:F743)</f>
        <v>35</v>
      </c>
    </row>
    <row r="745" spans="1:7" ht="45" customHeight="1" x14ac:dyDescent="0.25">
      <c r="A745" s="38" t="s">
        <v>2733</v>
      </c>
      <c r="B745" s="39" t="s">
        <v>2405</v>
      </c>
      <c r="C745" s="38" t="s">
        <v>425</v>
      </c>
      <c r="D745" s="38" t="s">
        <v>80</v>
      </c>
      <c r="E745" s="4" t="s">
        <v>426</v>
      </c>
      <c r="F745" s="4" t="s">
        <v>426</v>
      </c>
      <c r="G745" s="40">
        <f>SUM(G746:G746)</f>
        <v>15</v>
      </c>
    </row>
    <row r="746" spans="1:7" x14ac:dyDescent="0.25">
      <c r="A746" s="41" t="s">
        <v>1879</v>
      </c>
      <c r="B746" s="41"/>
      <c r="C746" s="42">
        <v>1.25</v>
      </c>
      <c r="D746" s="42">
        <v>12</v>
      </c>
      <c r="E746" s="42"/>
      <c r="F746" s="42"/>
      <c r="G746" s="42">
        <f>PRODUCT(C746:F746)</f>
        <v>15</v>
      </c>
    </row>
    <row r="748" spans="1:7" ht="45" customHeight="1" x14ac:dyDescent="0.25">
      <c r="A748" s="38" t="s">
        <v>2734</v>
      </c>
      <c r="B748" s="39" t="s">
        <v>2405</v>
      </c>
      <c r="C748" s="38" t="s">
        <v>427</v>
      </c>
      <c r="D748" s="38" t="s">
        <v>17</v>
      </c>
      <c r="E748" s="4" t="s">
        <v>428</v>
      </c>
      <c r="F748" s="4" t="s">
        <v>428</v>
      </c>
      <c r="G748" s="40">
        <f>SUM(G749:G750)</f>
        <v>66.25</v>
      </c>
    </row>
    <row r="749" spans="1:7" x14ac:dyDescent="0.25">
      <c r="A749" s="41" t="s">
        <v>2735</v>
      </c>
      <c r="B749" s="41"/>
      <c r="C749" s="42">
        <v>1.25</v>
      </c>
      <c r="D749" s="42">
        <v>25</v>
      </c>
      <c r="E749" s="42"/>
      <c r="F749" s="42"/>
      <c r="G749" s="42">
        <f>PRODUCT(C749:F749)</f>
        <v>31.25</v>
      </c>
    </row>
    <row r="750" spans="1:7" x14ac:dyDescent="0.25">
      <c r="A750" s="41" t="s">
        <v>2736</v>
      </c>
      <c r="B750" s="41"/>
      <c r="C750" s="42">
        <v>1.25</v>
      </c>
      <c r="D750" s="42">
        <v>28</v>
      </c>
      <c r="E750" s="42"/>
      <c r="F750" s="42"/>
      <c r="G750" s="42">
        <f>PRODUCT(C750:F750)</f>
        <v>35</v>
      </c>
    </row>
    <row r="752" spans="1:7" ht="45" customHeight="1" x14ac:dyDescent="0.25">
      <c r="A752" s="38" t="s">
        <v>2737</v>
      </c>
      <c r="B752" s="39" t="s">
        <v>2405</v>
      </c>
      <c r="C752" s="38" t="s">
        <v>429</v>
      </c>
      <c r="D752" s="38" t="s">
        <v>17</v>
      </c>
      <c r="E752" s="4" t="s">
        <v>416</v>
      </c>
      <c r="F752" s="4" t="s">
        <v>416</v>
      </c>
      <c r="G752" s="40">
        <f>SUM(G753:G753)</f>
        <v>5</v>
      </c>
    </row>
    <row r="753" spans="1:7" x14ac:dyDescent="0.25">
      <c r="A753" s="41" t="s">
        <v>2738</v>
      </c>
      <c r="B753" s="41"/>
      <c r="C753" s="42">
        <v>1.25</v>
      </c>
      <c r="D753" s="42">
        <v>4</v>
      </c>
      <c r="E753" s="42"/>
      <c r="F753" s="42"/>
      <c r="G753" s="42">
        <f>PRODUCT(C753:F753)</f>
        <v>5</v>
      </c>
    </row>
    <row r="755" spans="1:7" ht="45" customHeight="1" x14ac:dyDescent="0.25">
      <c r="A755" s="38" t="s">
        <v>2739</v>
      </c>
      <c r="B755" s="39" t="s">
        <v>2405</v>
      </c>
      <c r="C755" s="38" t="s">
        <v>430</v>
      </c>
      <c r="D755" s="38" t="s">
        <v>80</v>
      </c>
      <c r="E755" s="4" t="s">
        <v>431</v>
      </c>
      <c r="F755" s="4" t="s">
        <v>431</v>
      </c>
      <c r="G755" s="40">
        <f>SUM(G756:G756)</f>
        <v>97.5</v>
      </c>
    </row>
    <row r="756" spans="1:7" x14ac:dyDescent="0.25">
      <c r="A756" s="41" t="s">
        <v>2740</v>
      </c>
      <c r="B756" s="41"/>
      <c r="C756" s="42">
        <v>1.25</v>
      </c>
      <c r="D756" s="42">
        <v>78</v>
      </c>
      <c r="E756" s="42"/>
      <c r="F756" s="42"/>
      <c r="G756" s="42">
        <f>PRODUCT(C756:F756)</f>
        <v>97.5</v>
      </c>
    </row>
    <row r="758" spans="1:7" ht="45" customHeight="1" x14ac:dyDescent="0.25">
      <c r="A758" s="38" t="s">
        <v>2741</v>
      </c>
      <c r="B758" s="39" t="s">
        <v>2405</v>
      </c>
      <c r="C758" s="38" t="s">
        <v>432</v>
      </c>
      <c r="D758" s="38" t="s">
        <v>17</v>
      </c>
      <c r="E758" s="4" t="s">
        <v>2742</v>
      </c>
      <c r="F758" s="4" t="s">
        <v>2742</v>
      </c>
      <c r="G758" s="40">
        <f>SUM(G759:G759)</f>
        <v>1</v>
      </c>
    </row>
    <row r="759" spans="1:7" x14ac:dyDescent="0.25">
      <c r="A759" s="41" t="s">
        <v>2627</v>
      </c>
      <c r="B759" s="41"/>
      <c r="C759" s="42">
        <v>1</v>
      </c>
      <c r="D759" s="42"/>
      <c r="E759" s="42"/>
      <c r="F759" s="42"/>
      <c r="G759" s="42">
        <f>PRODUCT(C759:F759)</f>
        <v>1</v>
      </c>
    </row>
    <row r="761" spans="1:7" x14ac:dyDescent="0.25">
      <c r="B761" t="s">
        <v>2403</v>
      </c>
      <c r="C761" s="36" t="s">
        <v>8</v>
      </c>
      <c r="D761" s="37" t="s">
        <v>9</v>
      </c>
      <c r="E761" s="36" t="s">
        <v>10</v>
      </c>
    </row>
    <row r="762" spans="1:7" x14ac:dyDescent="0.25">
      <c r="B762" t="s">
        <v>2403</v>
      </c>
      <c r="C762" s="36" t="s">
        <v>11</v>
      </c>
      <c r="D762" s="37" t="s">
        <v>292</v>
      </c>
      <c r="E762" s="36" t="s">
        <v>293</v>
      </c>
    </row>
    <row r="763" spans="1:7" x14ac:dyDescent="0.25">
      <c r="B763" t="s">
        <v>2403</v>
      </c>
      <c r="C763" s="36" t="s">
        <v>14</v>
      </c>
      <c r="D763" s="37" t="s">
        <v>51</v>
      </c>
      <c r="E763" s="36" t="s">
        <v>405</v>
      </c>
    </row>
    <row r="764" spans="1:7" x14ac:dyDescent="0.25">
      <c r="B764" t="s">
        <v>2403</v>
      </c>
      <c r="C764" s="36" t="s">
        <v>23</v>
      </c>
      <c r="D764" s="37" t="s">
        <v>51</v>
      </c>
      <c r="E764" s="36" t="s">
        <v>434</v>
      </c>
    </row>
    <row r="766" spans="1:7" ht="45" customHeight="1" x14ac:dyDescent="0.25">
      <c r="A766" s="38" t="s">
        <v>2743</v>
      </c>
      <c r="B766" s="39" t="s">
        <v>2405</v>
      </c>
      <c r="C766" s="38" t="s">
        <v>436</v>
      </c>
      <c r="D766" s="38" t="s">
        <v>17</v>
      </c>
      <c r="E766" s="4" t="s">
        <v>2744</v>
      </c>
      <c r="F766" s="4" t="s">
        <v>2744</v>
      </c>
      <c r="G766" s="40">
        <f>SUM(G767:G767)</f>
        <v>1</v>
      </c>
    </row>
    <row r="767" spans="1:7" x14ac:dyDescent="0.25">
      <c r="A767" s="41" t="s">
        <v>2629</v>
      </c>
      <c r="B767" s="41"/>
      <c r="C767" s="42">
        <v>1</v>
      </c>
      <c r="D767" s="42"/>
      <c r="E767" s="42"/>
      <c r="F767" s="42"/>
      <c r="G767" s="42">
        <f>PRODUCT(C767:F767)</f>
        <v>1</v>
      </c>
    </row>
    <row r="769" spans="1:7" ht="45" customHeight="1" x14ac:dyDescent="0.25">
      <c r="A769" s="38" t="s">
        <v>2745</v>
      </c>
      <c r="B769" s="39" t="s">
        <v>2405</v>
      </c>
      <c r="C769" s="38" t="s">
        <v>438</v>
      </c>
      <c r="D769" s="38" t="s">
        <v>17</v>
      </c>
      <c r="E769" s="4" t="s">
        <v>2746</v>
      </c>
      <c r="F769" s="4" t="s">
        <v>2746</v>
      </c>
      <c r="G769" s="40">
        <f>SUM(G770:G770)</f>
        <v>1</v>
      </c>
    </row>
    <row r="770" spans="1:7" x14ac:dyDescent="0.25">
      <c r="A770" s="41" t="s">
        <v>2629</v>
      </c>
      <c r="B770" s="41"/>
      <c r="C770" s="42">
        <v>1</v>
      </c>
      <c r="D770" s="42"/>
      <c r="E770" s="42"/>
      <c r="F770" s="42"/>
      <c r="G770" s="42">
        <f>PRODUCT(C770:F770)</f>
        <v>1</v>
      </c>
    </row>
    <row r="772" spans="1:7" ht="45" customHeight="1" x14ac:dyDescent="0.25">
      <c r="A772" s="38" t="s">
        <v>2747</v>
      </c>
      <c r="B772" s="39" t="s">
        <v>2405</v>
      </c>
      <c r="C772" s="38" t="s">
        <v>440</v>
      </c>
      <c r="D772" s="38" t="s">
        <v>17</v>
      </c>
      <c r="E772" s="4" t="s">
        <v>2748</v>
      </c>
      <c r="F772" s="4" t="s">
        <v>2748</v>
      </c>
      <c r="G772" s="40">
        <f>SUM(G773:G773)</f>
        <v>1</v>
      </c>
    </row>
    <row r="773" spans="1:7" x14ac:dyDescent="0.25">
      <c r="A773" s="41" t="s">
        <v>2629</v>
      </c>
      <c r="B773" s="41"/>
      <c r="C773" s="42">
        <v>1</v>
      </c>
      <c r="D773" s="42"/>
      <c r="E773" s="42"/>
      <c r="F773" s="42"/>
      <c r="G773" s="42">
        <f>PRODUCT(C773:F773)</f>
        <v>1</v>
      </c>
    </row>
    <row r="775" spans="1:7" ht="45" customHeight="1" x14ac:dyDescent="0.25">
      <c r="A775" s="38" t="s">
        <v>2749</v>
      </c>
      <c r="B775" s="39" t="s">
        <v>2405</v>
      </c>
      <c r="C775" s="38" t="s">
        <v>442</v>
      </c>
      <c r="D775" s="38" t="s">
        <v>17</v>
      </c>
      <c r="E775" s="4" t="s">
        <v>2750</v>
      </c>
      <c r="F775" s="4" t="s">
        <v>2750</v>
      </c>
      <c r="G775" s="40">
        <f>SUM(G776:G776)</f>
        <v>1</v>
      </c>
    </row>
    <row r="776" spans="1:7" x14ac:dyDescent="0.25">
      <c r="A776" s="41" t="s">
        <v>2629</v>
      </c>
      <c r="B776" s="41"/>
      <c r="C776" s="42">
        <v>1</v>
      </c>
      <c r="D776" s="42"/>
      <c r="E776" s="42"/>
      <c r="F776" s="42"/>
      <c r="G776" s="42">
        <f>PRODUCT(C776:F776)</f>
        <v>1</v>
      </c>
    </row>
    <row r="778" spans="1:7" ht="45" customHeight="1" x14ac:dyDescent="0.25">
      <c r="A778" s="38" t="s">
        <v>2751</v>
      </c>
      <c r="B778" s="39" t="s">
        <v>2405</v>
      </c>
      <c r="C778" s="38" t="s">
        <v>444</v>
      </c>
      <c r="D778" s="38" t="s">
        <v>17</v>
      </c>
      <c r="E778" s="4" t="s">
        <v>2752</v>
      </c>
      <c r="F778" s="4" t="s">
        <v>2752</v>
      </c>
      <c r="G778" s="40">
        <f>SUM(G779:G779)</f>
        <v>1</v>
      </c>
    </row>
    <row r="779" spans="1:7" x14ac:dyDescent="0.25">
      <c r="A779" s="41" t="s">
        <v>2629</v>
      </c>
      <c r="B779" s="41"/>
      <c r="C779" s="42">
        <v>1</v>
      </c>
      <c r="D779" s="42"/>
      <c r="E779" s="42"/>
      <c r="F779" s="42"/>
      <c r="G779" s="42">
        <f>PRODUCT(C779:F779)</f>
        <v>1</v>
      </c>
    </row>
    <row r="781" spans="1:7" ht="45" customHeight="1" x14ac:dyDescent="0.25">
      <c r="A781" s="38" t="s">
        <v>2753</v>
      </c>
      <c r="B781" s="39" t="s">
        <v>2405</v>
      </c>
      <c r="C781" s="38" t="s">
        <v>446</v>
      </c>
      <c r="D781" s="38" t="s">
        <v>17</v>
      </c>
      <c r="E781" s="4" t="s">
        <v>2754</v>
      </c>
      <c r="F781" s="4" t="s">
        <v>2754</v>
      </c>
      <c r="G781" s="40">
        <f>SUM(G782:G782)</f>
        <v>1</v>
      </c>
    </row>
    <row r="782" spans="1:7" x14ac:dyDescent="0.25">
      <c r="A782" s="41" t="s">
        <v>2629</v>
      </c>
      <c r="B782" s="41"/>
      <c r="C782" s="42">
        <v>1</v>
      </c>
      <c r="D782" s="42"/>
      <c r="E782" s="42"/>
      <c r="F782" s="42"/>
      <c r="G782" s="42">
        <f>PRODUCT(C782:F782)</f>
        <v>1</v>
      </c>
    </row>
    <row r="784" spans="1:7" ht="45" customHeight="1" x14ac:dyDescent="0.25">
      <c r="A784" s="38" t="s">
        <v>2755</v>
      </c>
      <c r="B784" s="39" t="s">
        <v>2405</v>
      </c>
      <c r="C784" s="38" t="s">
        <v>448</v>
      </c>
      <c r="D784" s="38" t="s">
        <v>17</v>
      </c>
      <c r="E784" s="4" t="s">
        <v>2756</v>
      </c>
      <c r="F784" s="4" t="s">
        <v>2756</v>
      </c>
      <c r="G784" s="40">
        <f>SUM(G785:G785)</f>
        <v>1</v>
      </c>
    </row>
    <row r="785" spans="1:7" x14ac:dyDescent="0.25">
      <c r="A785" s="41" t="s">
        <v>2629</v>
      </c>
      <c r="B785" s="41"/>
      <c r="C785" s="42">
        <v>1</v>
      </c>
      <c r="D785" s="42"/>
      <c r="E785" s="42"/>
      <c r="F785" s="42"/>
      <c r="G785" s="42">
        <f>PRODUCT(C785:F785)</f>
        <v>1</v>
      </c>
    </row>
    <row r="787" spans="1:7" ht="45" customHeight="1" x14ac:dyDescent="0.25">
      <c r="A787" s="38" t="s">
        <v>2757</v>
      </c>
      <c r="B787" s="39" t="s">
        <v>2405</v>
      </c>
      <c r="C787" s="38" t="s">
        <v>450</v>
      </c>
      <c r="D787" s="38" t="s">
        <v>17</v>
      </c>
      <c r="E787" s="4" t="s">
        <v>2758</v>
      </c>
      <c r="F787" s="4" t="s">
        <v>2758</v>
      </c>
      <c r="G787" s="40">
        <f>SUM(G788:G788)</f>
        <v>1</v>
      </c>
    </row>
    <row r="788" spans="1:7" x14ac:dyDescent="0.25">
      <c r="A788" s="41" t="s">
        <v>2663</v>
      </c>
      <c r="B788" s="41"/>
      <c r="C788" s="42">
        <v>1</v>
      </c>
      <c r="D788" s="42"/>
      <c r="E788" s="42"/>
      <c r="F788" s="42"/>
      <c r="G788" s="42">
        <f>PRODUCT(C788:F788)</f>
        <v>1</v>
      </c>
    </row>
    <row r="790" spans="1:7" ht="45" customHeight="1" x14ac:dyDescent="0.25">
      <c r="A790" s="38" t="s">
        <v>2759</v>
      </c>
      <c r="B790" s="39" t="s">
        <v>2405</v>
      </c>
      <c r="C790" s="38" t="s">
        <v>452</v>
      </c>
      <c r="D790" s="38" t="s">
        <v>17</v>
      </c>
      <c r="E790" s="4" t="s">
        <v>2760</v>
      </c>
      <c r="F790" s="4" t="s">
        <v>2760</v>
      </c>
      <c r="G790" s="40">
        <f>SUM(G791:G791)</f>
        <v>1</v>
      </c>
    </row>
    <row r="791" spans="1:7" x14ac:dyDescent="0.25">
      <c r="A791" s="41" t="s">
        <v>2761</v>
      </c>
      <c r="B791" s="41"/>
      <c r="C791" s="42">
        <v>1</v>
      </c>
      <c r="D791" s="42"/>
      <c r="E791" s="42"/>
      <c r="F791" s="42"/>
      <c r="G791" s="42">
        <f>PRODUCT(C791:F791)</f>
        <v>1</v>
      </c>
    </row>
    <row r="793" spans="1:7" ht="45" customHeight="1" x14ac:dyDescent="0.25">
      <c r="A793" s="38" t="s">
        <v>2762</v>
      </c>
      <c r="B793" s="39" t="s">
        <v>2405</v>
      </c>
      <c r="C793" s="38" t="s">
        <v>454</v>
      </c>
      <c r="D793" s="38" t="s">
        <v>17</v>
      </c>
      <c r="E793" s="4" t="s">
        <v>455</v>
      </c>
      <c r="F793" s="4" t="s">
        <v>455</v>
      </c>
      <c r="G793" s="40">
        <f>SUM(G794:G794)</f>
        <v>1</v>
      </c>
    </row>
    <row r="794" spans="1:7" x14ac:dyDescent="0.25">
      <c r="A794" s="41" t="s">
        <v>2629</v>
      </c>
      <c r="B794" s="41"/>
      <c r="C794" s="42">
        <v>1</v>
      </c>
      <c r="D794" s="42"/>
      <c r="E794" s="42"/>
      <c r="F794" s="42"/>
      <c r="G794" s="42">
        <f>PRODUCT(C794:F794)</f>
        <v>1</v>
      </c>
    </row>
    <row r="796" spans="1:7" x14ac:dyDescent="0.25">
      <c r="B796" t="s">
        <v>2403</v>
      </c>
      <c r="C796" s="36" t="s">
        <v>8</v>
      </c>
      <c r="D796" s="37" t="s">
        <v>9</v>
      </c>
      <c r="E796" s="36" t="s">
        <v>10</v>
      </c>
    </row>
    <row r="797" spans="1:7" x14ac:dyDescent="0.25">
      <c r="B797" t="s">
        <v>2403</v>
      </c>
      <c r="C797" s="36" t="s">
        <v>11</v>
      </c>
      <c r="D797" s="37" t="s">
        <v>292</v>
      </c>
      <c r="E797" s="36" t="s">
        <v>293</v>
      </c>
    </row>
    <row r="798" spans="1:7" x14ac:dyDescent="0.25">
      <c r="B798" t="s">
        <v>2403</v>
      </c>
      <c r="C798" s="36" t="s">
        <v>14</v>
      </c>
      <c r="D798" s="37" t="s">
        <v>51</v>
      </c>
      <c r="E798" s="36" t="s">
        <v>405</v>
      </c>
    </row>
    <row r="799" spans="1:7" x14ac:dyDescent="0.25">
      <c r="B799" t="s">
        <v>2403</v>
      </c>
      <c r="C799" s="36" t="s">
        <v>23</v>
      </c>
      <c r="D799" s="37" t="s">
        <v>92</v>
      </c>
      <c r="E799" s="36" t="s">
        <v>319</v>
      </c>
    </row>
    <row r="801" spans="1:7" ht="45" customHeight="1" x14ac:dyDescent="0.25">
      <c r="A801" s="38" t="s">
        <v>2763</v>
      </c>
      <c r="B801" s="39" t="s">
        <v>2405</v>
      </c>
      <c r="C801" s="38" t="s">
        <v>457</v>
      </c>
      <c r="D801" s="38" t="s">
        <v>17</v>
      </c>
      <c r="E801" s="4" t="s">
        <v>458</v>
      </c>
      <c r="F801" s="4" t="s">
        <v>458</v>
      </c>
      <c r="G801" s="40">
        <f>SUM(G802:G802)</f>
        <v>38</v>
      </c>
    </row>
    <row r="802" spans="1:7" x14ac:dyDescent="0.25">
      <c r="A802" s="41" t="s">
        <v>2637</v>
      </c>
      <c r="B802" s="41"/>
      <c r="C802" s="42">
        <v>38</v>
      </c>
      <c r="D802" s="42"/>
      <c r="E802" s="42"/>
      <c r="F802" s="42"/>
      <c r="G802" s="42">
        <f>PRODUCT(C802:F802)</f>
        <v>38</v>
      </c>
    </row>
    <row r="804" spans="1:7" ht="45" customHeight="1" x14ac:dyDescent="0.25">
      <c r="A804" s="38" t="s">
        <v>2764</v>
      </c>
      <c r="B804" s="39" t="s">
        <v>2405</v>
      </c>
      <c r="C804" s="38" t="s">
        <v>459</v>
      </c>
      <c r="D804" s="38" t="s">
        <v>17</v>
      </c>
      <c r="E804" s="4" t="s">
        <v>460</v>
      </c>
      <c r="F804" s="4" t="s">
        <v>460</v>
      </c>
      <c r="G804" s="40">
        <f>SUM(G805:G806)</f>
        <v>10</v>
      </c>
    </row>
    <row r="805" spans="1:7" x14ac:dyDescent="0.25">
      <c r="A805" s="41" t="s">
        <v>2637</v>
      </c>
      <c r="B805" s="41"/>
      <c r="C805" s="42">
        <v>8</v>
      </c>
      <c r="D805" s="42"/>
      <c r="E805" s="42"/>
      <c r="F805" s="42"/>
      <c r="G805" s="42">
        <f>PRODUCT(C805:F805)</f>
        <v>8</v>
      </c>
    </row>
    <row r="806" spans="1:7" x14ac:dyDescent="0.25">
      <c r="A806" s="41" t="s">
        <v>2676</v>
      </c>
      <c r="B806" s="41"/>
      <c r="C806" s="42">
        <v>2</v>
      </c>
      <c r="D806" s="42"/>
      <c r="E806" s="42"/>
      <c r="F806" s="42"/>
      <c r="G806" s="42">
        <f>PRODUCT(C806:F806)</f>
        <v>2</v>
      </c>
    </row>
    <row r="808" spans="1:7" ht="45" customHeight="1" x14ac:dyDescent="0.25">
      <c r="A808" s="38" t="s">
        <v>2765</v>
      </c>
      <c r="B808" s="39" t="s">
        <v>2405</v>
      </c>
      <c r="C808" s="38" t="s">
        <v>461</v>
      </c>
      <c r="D808" s="38" t="s">
        <v>17</v>
      </c>
      <c r="E808" s="4" t="s">
        <v>462</v>
      </c>
      <c r="F808" s="4" t="s">
        <v>462</v>
      </c>
      <c r="G808" s="40">
        <f>SUM(G809:G809)</f>
        <v>12</v>
      </c>
    </row>
    <row r="809" spans="1:7" x14ac:dyDescent="0.25">
      <c r="A809" s="41" t="s">
        <v>2637</v>
      </c>
      <c r="B809" s="41"/>
      <c r="C809" s="42">
        <v>12</v>
      </c>
      <c r="D809" s="42"/>
      <c r="E809" s="42"/>
      <c r="F809" s="42"/>
      <c r="G809" s="42">
        <f>PRODUCT(C809:F809)</f>
        <v>12</v>
      </c>
    </row>
    <row r="811" spans="1:7" ht="45" customHeight="1" x14ac:dyDescent="0.25">
      <c r="A811" s="38" t="s">
        <v>2766</v>
      </c>
      <c r="B811" s="39" t="s">
        <v>2405</v>
      </c>
      <c r="C811" s="38" t="s">
        <v>463</v>
      </c>
      <c r="D811" s="38" t="s">
        <v>17</v>
      </c>
      <c r="E811" s="4" t="s">
        <v>464</v>
      </c>
      <c r="F811" s="4" t="s">
        <v>464</v>
      </c>
      <c r="G811" s="40">
        <f>SUM(G812:G812)</f>
        <v>2</v>
      </c>
    </row>
    <row r="812" spans="1:7" x14ac:dyDescent="0.25">
      <c r="A812" s="41" t="s">
        <v>2637</v>
      </c>
      <c r="B812" s="41"/>
      <c r="C812" s="42">
        <v>2</v>
      </c>
      <c r="D812" s="42"/>
      <c r="E812" s="42"/>
      <c r="F812" s="42"/>
      <c r="G812" s="42">
        <f>PRODUCT(C812:F812)</f>
        <v>2</v>
      </c>
    </row>
    <row r="814" spans="1:7" ht="45" customHeight="1" x14ac:dyDescent="0.25">
      <c r="A814" s="38" t="s">
        <v>2767</v>
      </c>
      <c r="B814" s="39" t="s">
        <v>2405</v>
      </c>
      <c r="C814" s="38" t="s">
        <v>465</v>
      </c>
      <c r="D814" s="38" t="s">
        <v>17</v>
      </c>
      <c r="E814" s="4" t="s">
        <v>466</v>
      </c>
      <c r="F814" s="4" t="s">
        <v>466</v>
      </c>
      <c r="G814" s="40">
        <f>SUM(G815:G815)</f>
        <v>18</v>
      </c>
    </row>
    <row r="815" spans="1:7" x14ac:dyDescent="0.25">
      <c r="A815" s="41" t="s">
        <v>2637</v>
      </c>
      <c r="B815" s="41"/>
      <c r="C815" s="42">
        <v>18</v>
      </c>
      <c r="D815" s="42"/>
      <c r="E815" s="42"/>
      <c r="F815" s="42"/>
      <c r="G815" s="42">
        <f>PRODUCT(C815:F815)</f>
        <v>18</v>
      </c>
    </row>
    <row r="817" spans="1:7" ht="45" customHeight="1" x14ac:dyDescent="0.25">
      <c r="A817" s="38" t="s">
        <v>2768</v>
      </c>
      <c r="B817" s="39" t="s">
        <v>2405</v>
      </c>
      <c r="C817" s="38" t="s">
        <v>467</v>
      </c>
      <c r="D817" s="38" t="s">
        <v>17</v>
      </c>
      <c r="E817" s="4" t="s">
        <v>2769</v>
      </c>
      <c r="F817" s="4" t="s">
        <v>2769</v>
      </c>
      <c r="G817" s="40">
        <f>SUM(G818:G819)</f>
        <v>165</v>
      </c>
    </row>
    <row r="818" spans="1:7" x14ac:dyDescent="0.25">
      <c r="A818" s="41" t="s">
        <v>2637</v>
      </c>
      <c r="B818" s="41"/>
      <c r="C818" s="42">
        <v>155</v>
      </c>
      <c r="D818" s="42"/>
      <c r="E818" s="42"/>
      <c r="F818" s="42"/>
      <c r="G818" s="42">
        <f>PRODUCT(C818:F818)</f>
        <v>155</v>
      </c>
    </row>
    <row r="819" spans="1:7" x14ac:dyDescent="0.25">
      <c r="A819" s="41" t="s">
        <v>2711</v>
      </c>
      <c r="B819" s="41"/>
      <c r="C819" s="42">
        <v>10</v>
      </c>
      <c r="D819" s="42"/>
      <c r="E819" s="42"/>
      <c r="F819" s="42"/>
      <c r="G819" s="42">
        <f>PRODUCT(C819:F819)</f>
        <v>10</v>
      </c>
    </row>
    <row r="821" spans="1:7" ht="45" customHeight="1" x14ac:dyDescent="0.25">
      <c r="A821" s="38" t="s">
        <v>2770</v>
      </c>
      <c r="B821" s="39" t="s">
        <v>2405</v>
      </c>
      <c r="C821" s="38" t="s">
        <v>469</v>
      </c>
      <c r="D821" s="38" t="s">
        <v>17</v>
      </c>
      <c r="E821" s="4" t="s">
        <v>2771</v>
      </c>
      <c r="F821" s="4" t="s">
        <v>2771</v>
      </c>
      <c r="G821" s="40">
        <f>SUM(G822:G822)</f>
        <v>36</v>
      </c>
    </row>
    <row r="822" spans="1:7" x14ac:dyDescent="0.25">
      <c r="A822" s="41" t="s">
        <v>2772</v>
      </c>
      <c r="B822" s="41"/>
      <c r="C822" s="42">
        <v>36</v>
      </c>
      <c r="D822" s="42"/>
      <c r="E822" s="42"/>
      <c r="F822" s="42"/>
      <c r="G822" s="42">
        <f>PRODUCT(C822:F822)</f>
        <v>36</v>
      </c>
    </row>
    <row r="824" spans="1:7" ht="45" customHeight="1" x14ac:dyDescent="0.25">
      <c r="A824" s="38" t="s">
        <v>2773</v>
      </c>
      <c r="B824" s="39" t="s">
        <v>2405</v>
      </c>
      <c r="C824" s="38" t="s">
        <v>471</v>
      </c>
      <c r="D824" s="38" t="s">
        <v>17</v>
      </c>
      <c r="E824" s="4" t="s">
        <v>2774</v>
      </c>
      <c r="F824" s="4" t="s">
        <v>2774</v>
      </c>
      <c r="G824" s="40">
        <f>SUM(G825:G825)</f>
        <v>32</v>
      </c>
    </row>
    <row r="825" spans="1:7" x14ac:dyDescent="0.25">
      <c r="A825" s="41" t="s">
        <v>2637</v>
      </c>
      <c r="B825" s="41"/>
      <c r="C825" s="42">
        <v>32</v>
      </c>
      <c r="D825" s="42"/>
      <c r="E825" s="42"/>
      <c r="F825" s="42"/>
      <c r="G825" s="42">
        <f>PRODUCT(C825:F825)</f>
        <v>32</v>
      </c>
    </row>
    <row r="827" spans="1:7" ht="45" customHeight="1" x14ac:dyDescent="0.25">
      <c r="A827" s="38" t="s">
        <v>2775</v>
      </c>
      <c r="B827" s="39" t="s">
        <v>2405</v>
      </c>
      <c r="C827" s="38" t="s">
        <v>473</v>
      </c>
      <c r="D827" s="38" t="s">
        <v>17</v>
      </c>
      <c r="E827" s="4" t="s">
        <v>474</v>
      </c>
      <c r="F827" s="4" t="s">
        <v>474</v>
      </c>
      <c r="G827" s="40">
        <f>SUM(G828:G828)</f>
        <v>46</v>
      </c>
    </row>
    <row r="828" spans="1:7" x14ac:dyDescent="0.25">
      <c r="A828" s="41" t="s">
        <v>2637</v>
      </c>
      <c r="B828" s="41"/>
      <c r="C828" s="42">
        <v>46</v>
      </c>
      <c r="D828" s="42"/>
      <c r="E828" s="42"/>
      <c r="F828" s="42"/>
      <c r="G828" s="42">
        <f>PRODUCT(C828:F828)</f>
        <v>46</v>
      </c>
    </row>
    <row r="830" spans="1:7" ht="45" customHeight="1" x14ac:dyDescent="0.25">
      <c r="A830" s="38" t="s">
        <v>2776</v>
      </c>
      <c r="B830" s="39" t="s">
        <v>2405</v>
      </c>
      <c r="C830" s="38" t="s">
        <v>475</v>
      </c>
      <c r="D830" s="38" t="s">
        <v>17</v>
      </c>
      <c r="E830" s="4" t="s">
        <v>476</v>
      </c>
      <c r="F830" s="4" t="s">
        <v>476</v>
      </c>
      <c r="G830" s="40">
        <f>SUM(G831:G831)</f>
        <v>2</v>
      </c>
    </row>
    <row r="831" spans="1:7" x14ac:dyDescent="0.25">
      <c r="A831" s="41" t="s">
        <v>2637</v>
      </c>
      <c r="B831" s="41"/>
      <c r="C831" s="42">
        <v>2</v>
      </c>
      <c r="D831" s="42"/>
      <c r="E831" s="42"/>
      <c r="F831" s="42"/>
      <c r="G831" s="42">
        <f>PRODUCT(C831:F831)</f>
        <v>2</v>
      </c>
    </row>
    <row r="833" spans="1:7" ht="45" customHeight="1" x14ac:dyDescent="0.25">
      <c r="A833" s="38" t="s">
        <v>2777</v>
      </c>
      <c r="B833" s="39" t="s">
        <v>2405</v>
      </c>
      <c r="C833" s="38" t="s">
        <v>477</v>
      </c>
      <c r="D833" s="38" t="s">
        <v>80</v>
      </c>
      <c r="E833" s="4" t="s">
        <v>478</v>
      </c>
      <c r="F833" s="4" t="s">
        <v>478</v>
      </c>
      <c r="G833" s="40">
        <f>SUM(G834:G835)</f>
        <v>105</v>
      </c>
    </row>
    <row r="834" spans="1:7" x14ac:dyDescent="0.25">
      <c r="A834" s="41" t="s">
        <v>2637</v>
      </c>
      <c r="B834" s="41"/>
      <c r="C834" s="42">
        <v>90</v>
      </c>
      <c r="D834" s="42"/>
      <c r="E834" s="42"/>
      <c r="F834" s="42"/>
      <c r="G834" s="42">
        <f>PRODUCT(C834:F834)</f>
        <v>90</v>
      </c>
    </row>
    <row r="835" spans="1:7" x14ac:dyDescent="0.25">
      <c r="A835" s="41" t="s">
        <v>2643</v>
      </c>
      <c r="B835" s="41"/>
      <c r="C835" s="42">
        <v>15</v>
      </c>
      <c r="D835" s="42"/>
      <c r="E835" s="42"/>
      <c r="F835" s="42"/>
      <c r="G835" s="42">
        <f>PRODUCT(C835:F835)</f>
        <v>15</v>
      </c>
    </row>
    <row r="837" spans="1:7" ht="45" customHeight="1" x14ac:dyDescent="0.25">
      <c r="A837" s="38" t="s">
        <v>2778</v>
      </c>
      <c r="B837" s="39" t="s">
        <v>2405</v>
      </c>
      <c r="C837" s="38" t="s">
        <v>479</v>
      </c>
      <c r="D837" s="38" t="s">
        <v>17</v>
      </c>
      <c r="E837" s="4" t="s">
        <v>480</v>
      </c>
      <c r="F837" s="4" t="s">
        <v>480</v>
      </c>
      <c r="G837" s="40">
        <f>SUM(G838:G839)</f>
        <v>22</v>
      </c>
    </row>
    <row r="838" spans="1:7" x14ac:dyDescent="0.25">
      <c r="A838" s="41" t="s">
        <v>2637</v>
      </c>
      <c r="B838" s="41"/>
      <c r="C838" s="42">
        <v>20</v>
      </c>
      <c r="D838" s="42"/>
      <c r="E838" s="42"/>
      <c r="F838" s="42"/>
      <c r="G838" s="42">
        <f>PRODUCT(C838:F838)</f>
        <v>20</v>
      </c>
    </row>
    <row r="839" spans="1:7" x14ac:dyDescent="0.25">
      <c r="A839" s="41" t="s">
        <v>2676</v>
      </c>
      <c r="B839" s="41"/>
      <c r="C839" s="42">
        <v>2</v>
      </c>
      <c r="D839" s="42"/>
      <c r="E839" s="42"/>
      <c r="F839" s="42"/>
      <c r="G839" s="42">
        <f>PRODUCT(C839:F839)</f>
        <v>2</v>
      </c>
    </row>
    <row r="841" spans="1:7" ht="45" customHeight="1" x14ac:dyDescent="0.25">
      <c r="A841" s="38" t="s">
        <v>2779</v>
      </c>
      <c r="B841" s="39" t="s">
        <v>2405</v>
      </c>
      <c r="C841" s="38" t="s">
        <v>481</v>
      </c>
      <c r="D841" s="38" t="s">
        <v>17</v>
      </c>
      <c r="E841" s="4" t="s">
        <v>482</v>
      </c>
      <c r="F841" s="4" t="s">
        <v>482</v>
      </c>
      <c r="G841" s="40">
        <f>SUM(G842:G843)</f>
        <v>8</v>
      </c>
    </row>
    <row r="842" spans="1:7" x14ac:dyDescent="0.25">
      <c r="A842" s="41" t="s">
        <v>2711</v>
      </c>
      <c r="B842" s="41"/>
      <c r="C842" s="42">
        <v>4</v>
      </c>
      <c r="D842" s="42"/>
      <c r="E842" s="42"/>
      <c r="F842" s="42"/>
      <c r="G842" s="42">
        <f>PRODUCT(C842:F842)</f>
        <v>4</v>
      </c>
    </row>
    <row r="843" spans="1:7" x14ac:dyDescent="0.25">
      <c r="A843" s="41" t="s">
        <v>2780</v>
      </c>
      <c r="B843" s="41"/>
      <c r="C843" s="42">
        <v>4</v>
      </c>
      <c r="D843" s="42"/>
      <c r="E843" s="42"/>
      <c r="F843" s="42"/>
      <c r="G843" s="42">
        <f>PRODUCT(C843:F843)</f>
        <v>4</v>
      </c>
    </row>
    <row r="845" spans="1:7" ht="45" customHeight="1" x14ac:dyDescent="0.25">
      <c r="A845" s="38" t="s">
        <v>2781</v>
      </c>
      <c r="B845" s="39" t="s">
        <v>2405</v>
      </c>
      <c r="C845" s="38" t="s">
        <v>483</v>
      </c>
      <c r="D845" s="38" t="s">
        <v>17</v>
      </c>
      <c r="E845" s="4" t="s">
        <v>2782</v>
      </c>
      <c r="F845" s="4" t="s">
        <v>2782</v>
      </c>
      <c r="G845" s="40">
        <f>SUM(G846:G846)</f>
        <v>4</v>
      </c>
    </row>
    <row r="846" spans="1:7" x14ac:dyDescent="0.25">
      <c r="A846" s="41" t="s">
        <v>2671</v>
      </c>
      <c r="B846" s="41"/>
      <c r="C846" s="42">
        <v>4</v>
      </c>
      <c r="D846" s="42"/>
      <c r="E846" s="42"/>
      <c r="F846" s="42"/>
      <c r="G846" s="42">
        <f>PRODUCT(C846:F846)</f>
        <v>4</v>
      </c>
    </row>
    <row r="848" spans="1:7" ht="45" customHeight="1" x14ac:dyDescent="0.25">
      <c r="A848" s="38" t="s">
        <v>2783</v>
      </c>
      <c r="B848" s="39" t="s">
        <v>2405</v>
      </c>
      <c r="C848" s="38" t="s">
        <v>485</v>
      </c>
      <c r="D848" s="38" t="s">
        <v>17</v>
      </c>
      <c r="E848" s="4" t="s">
        <v>486</v>
      </c>
      <c r="F848" s="4" t="s">
        <v>486</v>
      </c>
      <c r="G848" s="40">
        <f>SUM(G849:G849)</f>
        <v>4</v>
      </c>
    </row>
    <row r="849" spans="1:7" x14ac:dyDescent="0.25">
      <c r="A849" s="41" t="s">
        <v>2676</v>
      </c>
      <c r="B849" s="41"/>
      <c r="C849" s="42">
        <v>4</v>
      </c>
      <c r="D849" s="42"/>
      <c r="E849" s="42"/>
      <c r="F849" s="42"/>
      <c r="G849" s="42">
        <f>PRODUCT(C849:F849)</f>
        <v>4</v>
      </c>
    </row>
    <row r="851" spans="1:7" ht="45" customHeight="1" x14ac:dyDescent="0.25">
      <c r="A851" s="38" t="s">
        <v>2784</v>
      </c>
      <c r="B851" s="39" t="s">
        <v>2405</v>
      </c>
      <c r="C851" s="38" t="s">
        <v>487</v>
      </c>
      <c r="D851" s="38" t="s">
        <v>17</v>
      </c>
      <c r="E851" s="4" t="s">
        <v>2785</v>
      </c>
      <c r="F851" s="4" t="s">
        <v>2785</v>
      </c>
      <c r="G851" s="40">
        <f>SUM(G852:G852)</f>
        <v>28</v>
      </c>
    </row>
    <row r="852" spans="1:7" x14ac:dyDescent="0.25">
      <c r="A852" s="41" t="s">
        <v>2786</v>
      </c>
      <c r="B852" s="41"/>
      <c r="C852" s="42">
        <v>28</v>
      </c>
      <c r="D852" s="42"/>
      <c r="E852" s="42"/>
      <c r="F852" s="42"/>
      <c r="G852" s="42">
        <f>PRODUCT(C852:F852)</f>
        <v>28</v>
      </c>
    </row>
    <row r="854" spans="1:7" ht="45" customHeight="1" x14ac:dyDescent="0.25">
      <c r="A854" s="38" t="s">
        <v>2787</v>
      </c>
      <c r="B854" s="39" t="s">
        <v>2405</v>
      </c>
      <c r="C854" s="38" t="s">
        <v>489</v>
      </c>
      <c r="D854" s="38" t="s">
        <v>17</v>
      </c>
      <c r="E854" s="4" t="s">
        <v>490</v>
      </c>
      <c r="F854" s="4" t="s">
        <v>490</v>
      </c>
      <c r="G854" s="40">
        <f>SUM(G855:G855)</f>
        <v>2</v>
      </c>
    </row>
    <row r="855" spans="1:7" x14ac:dyDescent="0.25">
      <c r="A855" s="41" t="s">
        <v>2637</v>
      </c>
      <c r="B855" s="41"/>
      <c r="C855" s="42">
        <v>2</v>
      </c>
      <c r="D855" s="42"/>
      <c r="E855" s="42"/>
      <c r="F855" s="42"/>
      <c r="G855" s="42">
        <f>PRODUCT(C855:F855)</f>
        <v>2</v>
      </c>
    </row>
    <row r="857" spans="1:7" ht="45" customHeight="1" x14ac:dyDescent="0.25">
      <c r="A857" s="38" t="s">
        <v>2788</v>
      </c>
      <c r="B857" s="39" t="s">
        <v>2405</v>
      </c>
      <c r="C857" s="38" t="s">
        <v>491</v>
      </c>
      <c r="D857" s="38" t="s">
        <v>17</v>
      </c>
      <c r="E857" s="4" t="s">
        <v>492</v>
      </c>
      <c r="F857" s="4" t="s">
        <v>492</v>
      </c>
      <c r="G857" s="40">
        <f>SUM(G858:G858)</f>
        <v>21</v>
      </c>
    </row>
    <row r="858" spans="1:7" x14ac:dyDescent="0.25">
      <c r="A858" s="41" t="s">
        <v>2637</v>
      </c>
      <c r="B858" s="41"/>
      <c r="C858" s="42">
        <v>21</v>
      </c>
      <c r="D858" s="42"/>
      <c r="E858" s="42"/>
      <c r="F858" s="42"/>
      <c r="G858" s="42">
        <f>PRODUCT(C858:F858)</f>
        <v>21</v>
      </c>
    </row>
    <row r="860" spans="1:7" ht="45" customHeight="1" x14ac:dyDescent="0.25">
      <c r="A860" s="38" t="s">
        <v>2789</v>
      </c>
      <c r="B860" s="39" t="s">
        <v>2405</v>
      </c>
      <c r="C860" s="38" t="s">
        <v>493</v>
      </c>
      <c r="D860" s="38" t="s">
        <v>17</v>
      </c>
      <c r="E860" s="4" t="s">
        <v>494</v>
      </c>
      <c r="F860" s="4" t="s">
        <v>494</v>
      </c>
      <c r="G860" s="40">
        <f>SUM(G861:G861)</f>
        <v>1</v>
      </c>
    </row>
    <row r="861" spans="1:7" x14ac:dyDescent="0.25">
      <c r="A861" s="41" t="s">
        <v>2637</v>
      </c>
      <c r="B861" s="41"/>
      <c r="C861" s="42">
        <v>1</v>
      </c>
      <c r="D861" s="42"/>
      <c r="E861" s="42"/>
      <c r="F861" s="42"/>
      <c r="G861" s="42">
        <f>PRODUCT(C861:F861)</f>
        <v>1</v>
      </c>
    </row>
    <row r="863" spans="1:7" ht="45" customHeight="1" x14ac:dyDescent="0.25">
      <c r="A863" s="38" t="s">
        <v>2790</v>
      </c>
      <c r="B863" s="39" t="s">
        <v>2405</v>
      </c>
      <c r="C863" s="38" t="s">
        <v>495</v>
      </c>
      <c r="D863" s="38" t="s">
        <v>17</v>
      </c>
      <c r="E863" s="4" t="s">
        <v>496</v>
      </c>
      <c r="F863" s="4" t="s">
        <v>496</v>
      </c>
      <c r="G863" s="40">
        <f>SUM(G864:G864)</f>
        <v>2</v>
      </c>
    </row>
    <row r="864" spans="1:7" x14ac:dyDescent="0.25">
      <c r="A864" s="41" t="s">
        <v>2637</v>
      </c>
      <c r="B864" s="41"/>
      <c r="C864" s="42">
        <v>2</v>
      </c>
      <c r="D864" s="42"/>
      <c r="E864" s="42"/>
      <c r="F864" s="42"/>
      <c r="G864" s="42">
        <f>PRODUCT(C864:F864)</f>
        <v>2</v>
      </c>
    </row>
    <row r="866" spans="1:7" ht="45" customHeight="1" x14ac:dyDescent="0.25">
      <c r="A866" s="38" t="s">
        <v>2791</v>
      </c>
      <c r="B866" s="39" t="s">
        <v>2405</v>
      </c>
      <c r="C866" s="38" t="s">
        <v>415</v>
      </c>
      <c r="D866" s="38" t="s">
        <v>17</v>
      </c>
      <c r="E866" s="4" t="s">
        <v>416</v>
      </c>
      <c r="F866" s="4" t="s">
        <v>416</v>
      </c>
      <c r="G866" s="40">
        <f>SUM(G867:G867)</f>
        <v>2</v>
      </c>
    </row>
    <row r="867" spans="1:7" x14ac:dyDescent="0.25">
      <c r="A867" s="41" t="s">
        <v>2637</v>
      </c>
      <c r="B867" s="41"/>
      <c r="C867" s="42">
        <v>2</v>
      </c>
      <c r="D867" s="42"/>
      <c r="E867" s="42"/>
      <c r="F867" s="42"/>
      <c r="G867" s="42">
        <f>PRODUCT(C867:F867)</f>
        <v>2</v>
      </c>
    </row>
    <row r="869" spans="1:7" ht="45" customHeight="1" x14ac:dyDescent="0.25">
      <c r="A869" s="38" t="s">
        <v>2792</v>
      </c>
      <c r="B869" s="39" t="s">
        <v>2405</v>
      </c>
      <c r="C869" s="38" t="s">
        <v>497</v>
      </c>
      <c r="D869" s="38" t="s">
        <v>17</v>
      </c>
      <c r="E869" s="4" t="s">
        <v>498</v>
      </c>
      <c r="F869" s="4" t="s">
        <v>498</v>
      </c>
      <c r="G869" s="40">
        <f>SUM(G870:G870)</f>
        <v>4</v>
      </c>
    </row>
    <row r="870" spans="1:7" x14ac:dyDescent="0.25">
      <c r="A870" s="41" t="s">
        <v>2711</v>
      </c>
      <c r="B870" s="41"/>
      <c r="C870" s="42">
        <v>4</v>
      </c>
      <c r="D870" s="42"/>
      <c r="E870" s="42"/>
      <c r="F870" s="42"/>
      <c r="G870" s="42">
        <f>PRODUCT(C870:F870)</f>
        <v>4</v>
      </c>
    </row>
    <row r="872" spans="1:7" ht="45" customHeight="1" x14ac:dyDescent="0.25">
      <c r="A872" s="38" t="s">
        <v>2793</v>
      </c>
      <c r="B872" s="39" t="s">
        <v>2405</v>
      </c>
      <c r="C872" s="38" t="s">
        <v>499</v>
      </c>
      <c r="D872" s="38" t="s">
        <v>17</v>
      </c>
      <c r="E872" s="4" t="s">
        <v>500</v>
      </c>
      <c r="F872" s="4" t="s">
        <v>500</v>
      </c>
      <c r="G872" s="40">
        <f>SUM(G873:G873)</f>
        <v>6</v>
      </c>
    </row>
    <row r="873" spans="1:7" x14ac:dyDescent="0.25">
      <c r="A873" s="41" t="s">
        <v>2711</v>
      </c>
      <c r="B873" s="41"/>
      <c r="C873" s="42">
        <v>6</v>
      </c>
      <c r="D873" s="42"/>
      <c r="E873" s="42"/>
      <c r="F873" s="42"/>
      <c r="G873" s="42">
        <f>PRODUCT(C873:F873)</f>
        <v>6</v>
      </c>
    </row>
    <row r="875" spans="1:7" x14ac:dyDescent="0.25">
      <c r="B875" t="s">
        <v>2403</v>
      </c>
      <c r="C875" s="36" t="s">
        <v>8</v>
      </c>
      <c r="D875" s="37" t="s">
        <v>9</v>
      </c>
      <c r="E875" s="36" t="s">
        <v>10</v>
      </c>
    </row>
    <row r="876" spans="1:7" x14ac:dyDescent="0.25">
      <c r="B876" t="s">
        <v>2403</v>
      </c>
      <c r="C876" s="36" t="s">
        <v>11</v>
      </c>
      <c r="D876" s="37" t="s">
        <v>292</v>
      </c>
      <c r="E876" s="36" t="s">
        <v>293</v>
      </c>
    </row>
    <row r="877" spans="1:7" x14ac:dyDescent="0.25">
      <c r="B877" t="s">
        <v>2403</v>
      </c>
      <c r="C877" s="36" t="s">
        <v>14</v>
      </c>
      <c r="D877" s="37" t="s">
        <v>51</v>
      </c>
      <c r="E877" s="36" t="s">
        <v>405</v>
      </c>
    </row>
    <row r="878" spans="1:7" x14ac:dyDescent="0.25">
      <c r="B878" t="s">
        <v>2403</v>
      </c>
      <c r="C878" s="36" t="s">
        <v>23</v>
      </c>
      <c r="D878" s="37" t="s">
        <v>103</v>
      </c>
      <c r="E878" s="36" t="s">
        <v>333</v>
      </c>
    </row>
    <row r="880" spans="1:7" ht="45" customHeight="1" x14ac:dyDescent="0.25">
      <c r="A880" s="38" t="s">
        <v>2794</v>
      </c>
      <c r="B880" s="39" t="s">
        <v>2405</v>
      </c>
      <c r="C880" s="38" t="s">
        <v>502</v>
      </c>
      <c r="D880" s="38" t="s">
        <v>17</v>
      </c>
      <c r="E880" s="4" t="s">
        <v>503</v>
      </c>
      <c r="F880" s="4" t="s">
        <v>503</v>
      </c>
      <c r="G880" s="40">
        <f>SUM(G881:G881)</f>
        <v>72</v>
      </c>
    </row>
    <row r="881" spans="1:7" x14ac:dyDescent="0.25">
      <c r="A881" s="41" t="s">
        <v>2647</v>
      </c>
      <c r="B881" s="41"/>
      <c r="C881" s="42">
        <v>72</v>
      </c>
      <c r="D881" s="42"/>
      <c r="E881" s="42"/>
      <c r="F881" s="42"/>
      <c r="G881" s="42">
        <f>PRODUCT(C881:F881)</f>
        <v>72</v>
      </c>
    </row>
    <row r="883" spans="1:7" ht="45" customHeight="1" x14ac:dyDescent="0.25">
      <c r="A883" s="38" t="s">
        <v>2795</v>
      </c>
      <c r="B883" s="39" t="s">
        <v>2405</v>
      </c>
      <c r="C883" s="38" t="s">
        <v>457</v>
      </c>
      <c r="D883" s="38" t="s">
        <v>17</v>
      </c>
      <c r="E883" s="4" t="s">
        <v>458</v>
      </c>
      <c r="F883" s="4" t="s">
        <v>458</v>
      </c>
      <c r="G883" s="40">
        <f>SUM(G884:G884)</f>
        <v>252</v>
      </c>
    </row>
    <row r="884" spans="1:7" x14ac:dyDescent="0.25">
      <c r="A884" s="41" t="s">
        <v>2647</v>
      </c>
      <c r="B884" s="41"/>
      <c r="C884" s="42">
        <v>252</v>
      </c>
      <c r="D884" s="42"/>
      <c r="E884" s="42"/>
      <c r="F884" s="42"/>
      <c r="G884" s="42">
        <f>PRODUCT(C884:F884)</f>
        <v>252</v>
      </c>
    </row>
    <row r="886" spans="1:7" ht="45" customHeight="1" x14ac:dyDescent="0.25">
      <c r="A886" s="38" t="s">
        <v>2796</v>
      </c>
      <c r="B886" s="39" t="s">
        <v>2405</v>
      </c>
      <c r="C886" s="38" t="s">
        <v>459</v>
      </c>
      <c r="D886" s="38" t="s">
        <v>17</v>
      </c>
      <c r="E886" s="4" t="s">
        <v>460</v>
      </c>
      <c r="F886" s="4" t="s">
        <v>460</v>
      </c>
      <c r="G886" s="40">
        <f>SUM(G887:G887)</f>
        <v>36</v>
      </c>
    </row>
    <row r="887" spans="1:7" x14ac:dyDescent="0.25">
      <c r="A887" s="41" t="s">
        <v>2647</v>
      </c>
      <c r="B887" s="41"/>
      <c r="C887" s="42">
        <v>36</v>
      </c>
      <c r="D887" s="42"/>
      <c r="E887" s="42"/>
      <c r="F887" s="42"/>
      <c r="G887" s="42">
        <f>PRODUCT(C887:F887)</f>
        <v>36</v>
      </c>
    </row>
    <row r="889" spans="1:7" ht="45" customHeight="1" x14ac:dyDescent="0.25">
      <c r="A889" s="38" t="s">
        <v>2797</v>
      </c>
      <c r="B889" s="39" t="s">
        <v>2405</v>
      </c>
      <c r="C889" s="38" t="s">
        <v>504</v>
      </c>
      <c r="D889" s="38" t="s">
        <v>17</v>
      </c>
      <c r="E889" s="4" t="s">
        <v>505</v>
      </c>
      <c r="F889" s="4" t="s">
        <v>505</v>
      </c>
      <c r="G889" s="40">
        <f>SUM(G890:G890)</f>
        <v>36</v>
      </c>
    </row>
    <row r="890" spans="1:7" x14ac:dyDescent="0.25">
      <c r="A890" s="41" t="s">
        <v>2647</v>
      </c>
      <c r="B890" s="41"/>
      <c r="C890" s="42">
        <v>36</v>
      </c>
      <c r="D890" s="42"/>
      <c r="E890" s="42"/>
      <c r="F890" s="42"/>
      <c r="G890" s="42">
        <f>PRODUCT(C890:F890)</f>
        <v>36</v>
      </c>
    </row>
    <row r="892" spans="1:7" ht="45" customHeight="1" x14ac:dyDescent="0.25">
      <c r="A892" s="38" t="s">
        <v>2798</v>
      </c>
      <c r="B892" s="39" t="s">
        <v>2405</v>
      </c>
      <c r="C892" s="38" t="s">
        <v>461</v>
      </c>
      <c r="D892" s="38" t="s">
        <v>17</v>
      </c>
      <c r="E892" s="4" t="s">
        <v>462</v>
      </c>
      <c r="F892" s="4" t="s">
        <v>462</v>
      </c>
      <c r="G892" s="40">
        <f>SUM(G893:G893)</f>
        <v>36</v>
      </c>
    </row>
    <row r="893" spans="1:7" x14ac:dyDescent="0.25">
      <c r="A893" s="41" t="s">
        <v>2647</v>
      </c>
      <c r="B893" s="41"/>
      <c r="C893" s="42">
        <v>36</v>
      </c>
      <c r="D893" s="42"/>
      <c r="E893" s="42"/>
      <c r="F893" s="42"/>
      <c r="G893" s="42">
        <f>PRODUCT(C893:F893)</f>
        <v>36</v>
      </c>
    </row>
    <row r="895" spans="1:7" ht="45" customHeight="1" x14ac:dyDescent="0.25">
      <c r="A895" s="38" t="s">
        <v>2799</v>
      </c>
      <c r="B895" s="39" t="s">
        <v>2405</v>
      </c>
      <c r="C895" s="38" t="s">
        <v>506</v>
      </c>
      <c r="D895" s="38" t="s">
        <v>17</v>
      </c>
      <c r="E895" s="4" t="s">
        <v>2800</v>
      </c>
      <c r="F895" s="4" t="s">
        <v>2800</v>
      </c>
      <c r="G895" s="40">
        <f>SUM(G896:G896)</f>
        <v>18</v>
      </c>
    </row>
    <row r="896" spans="1:7" x14ac:dyDescent="0.25">
      <c r="A896" s="41" t="s">
        <v>2647</v>
      </c>
      <c r="B896" s="41"/>
      <c r="C896" s="42">
        <v>18</v>
      </c>
      <c r="D896" s="42"/>
      <c r="E896" s="42"/>
      <c r="F896" s="42"/>
      <c r="G896" s="42">
        <f>PRODUCT(C896:F896)</f>
        <v>18</v>
      </c>
    </row>
    <row r="898" spans="1:7" ht="45" customHeight="1" x14ac:dyDescent="0.25">
      <c r="A898" s="38" t="s">
        <v>2801</v>
      </c>
      <c r="B898" s="39" t="s">
        <v>2405</v>
      </c>
      <c r="C898" s="38" t="s">
        <v>463</v>
      </c>
      <c r="D898" s="38" t="s">
        <v>17</v>
      </c>
      <c r="E898" s="4" t="s">
        <v>464</v>
      </c>
      <c r="F898" s="4" t="s">
        <v>464</v>
      </c>
      <c r="G898" s="40">
        <f>SUM(G899:G899)</f>
        <v>18</v>
      </c>
    </row>
    <row r="899" spans="1:7" x14ac:dyDescent="0.25">
      <c r="A899" s="41" t="s">
        <v>2647</v>
      </c>
      <c r="B899" s="41"/>
      <c r="C899" s="42">
        <v>18</v>
      </c>
      <c r="D899" s="42"/>
      <c r="E899" s="42"/>
      <c r="F899" s="42"/>
      <c r="G899" s="42">
        <f>PRODUCT(C899:F899)</f>
        <v>18</v>
      </c>
    </row>
    <row r="901" spans="1:7" ht="45" customHeight="1" x14ac:dyDescent="0.25">
      <c r="A901" s="38" t="s">
        <v>2802</v>
      </c>
      <c r="B901" s="39" t="s">
        <v>2405</v>
      </c>
      <c r="C901" s="38" t="s">
        <v>465</v>
      </c>
      <c r="D901" s="38" t="s">
        <v>17</v>
      </c>
      <c r="E901" s="4" t="s">
        <v>466</v>
      </c>
      <c r="F901" s="4" t="s">
        <v>466</v>
      </c>
      <c r="G901" s="40">
        <f>SUM(G902:G902)</f>
        <v>72</v>
      </c>
    </row>
    <row r="902" spans="1:7" x14ac:dyDescent="0.25">
      <c r="A902" s="41" t="s">
        <v>2647</v>
      </c>
      <c r="B902" s="41"/>
      <c r="C902" s="42">
        <v>72</v>
      </c>
      <c r="D902" s="42"/>
      <c r="E902" s="42"/>
      <c r="F902" s="42"/>
      <c r="G902" s="42">
        <f>PRODUCT(C902:F902)</f>
        <v>72</v>
      </c>
    </row>
    <row r="904" spans="1:7" ht="45" customHeight="1" x14ac:dyDescent="0.25">
      <c r="A904" s="38" t="s">
        <v>2803</v>
      </c>
      <c r="B904" s="39" t="s">
        <v>2405</v>
      </c>
      <c r="C904" s="38" t="s">
        <v>467</v>
      </c>
      <c r="D904" s="38" t="s">
        <v>17</v>
      </c>
      <c r="E904" s="4" t="s">
        <v>2769</v>
      </c>
      <c r="F904" s="4" t="s">
        <v>2769</v>
      </c>
      <c r="G904" s="40">
        <f>SUM(G905:G906)</f>
        <v>54</v>
      </c>
    </row>
    <row r="905" spans="1:7" x14ac:dyDescent="0.25">
      <c r="A905" s="41" t="s">
        <v>2647</v>
      </c>
      <c r="B905" s="41"/>
      <c r="C905" s="42">
        <v>36</v>
      </c>
      <c r="D905" s="42"/>
      <c r="E905" s="42"/>
      <c r="F905" s="42"/>
      <c r="G905" s="42">
        <f>PRODUCT(C905:F905)</f>
        <v>36</v>
      </c>
    </row>
    <row r="906" spans="1:7" x14ac:dyDescent="0.25">
      <c r="A906" s="41" t="s">
        <v>2804</v>
      </c>
      <c r="B906" s="41"/>
      <c r="C906" s="42">
        <v>18</v>
      </c>
      <c r="D906" s="42"/>
      <c r="E906" s="42"/>
      <c r="F906" s="42"/>
      <c r="G906" s="42">
        <f>PRODUCT(C906:F906)</f>
        <v>18</v>
      </c>
    </row>
    <row r="908" spans="1:7" ht="45" customHeight="1" x14ac:dyDescent="0.25">
      <c r="A908" s="38" t="s">
        <v>2805</v>
      </c>
      <c r="B908" s="39" t="s">
        <v>2405</v>
      </c>
      <c r="C908" s="38" t="s">
        <v>469</v>
      </c>
      <c r="D908" s="38" t="s">
        <v>17</v>
      </c>
      <c r="E908" s="4" t="s">
        <v>2771</v>
      </c>
      <c r="F908" s="4" t="s">
        <v>2771</v>
      </c>
      <c r="G908" s="40">
        <f>SUM(G909:G911)</f>
        <v>324</v>
      </c>
    </row>
    <row r="909" spans="1:7" x14ac:dyDescent="0.25">
      <c r="A909" s="41" t="s">
        <v>2772</v>
      </c>
      <c r="B909" s="41"/>
      <c r="C909" s="42">
        <v>252</v>
      </c>
      <c r="D909" s="42"/>
      <c r="E909" s="42"/>
      <c r="F909" s="42"/>
      <c r="G909" s="42">
        <f>PRODUCT(C909:F909)</f>
        <v>252</v>
      </c>
    </row>
    <row r="910" spans="1:7" x14ac:dyDescent="0.25">
      <c r="A910" s="41" t="s">
        <v>2806</v>
      </c>
      <c r="B910" s="41"/>
      <c r="C910" s="42">
        <v>36</v>
      </c>
      <c r="D910" s="42"/>
      <c r="E910" s="42"/>
      <c r="F910" s="42"/>
      <c r="G910" s="42">
        <f>PRODUCT(C910:F910)</f>
        <v>36</v>
      </c>
    </row>
    <row r="911" spans="1:7" x14ac:dyDescent="0.25">
      <c r="A911" s="41" t="s">
        <v>2772</v>
      </c>
      <c r="B911" s="41"/>
      <c r="C911" s="42">
        <v>36</v>
      </c>
      <c r="D911" s="42"/>
      <c r="E911" s="42"/>
      <c r="F911" s="42"/>
      <c r="G911" s="42">
        <f>PRODUCT(C911:F911)</f>
        <v>36</v>
      </c>
    </row>
    <row r="913" spans="1:7" ht="45" customHeight="1" x14ac:dyDescent="0.25">
      <c r="A913" s="38" t="s">
        <v>2807</v>
      </c>
      <c r="B913" s="39" t="s">
        <v>2405</v>
      </c>
      <c r="C913" s="38" t="s">
        <v>471</v>
      </c>
      <c r="D913" s="38" t="s">
        <v>17</v>
      </c>
      <c r="E913" s="4" t="s">
        <v>2774</v>
      </c>
      <c r="F913" s="4" t="s">
        <v>2774</v>
      </c>
      <c r="G913" s="40">
        <f>SUM(G914:G914)</f>
        <v>54</v>
      </c>
    </row>
    <row r="914" spans="1:7" x14ac:dyDescent="0.25">
      <c r="A914" s="41" t="s">
        <v>2647</v>
      </c>
      <c r="B914" s="41"/>
      <c r="C914" s="42">
        <v>54</v>
      </c>
      <c r="D914" s="42"/>
      <c r="E914" s="42"/>
      <c r="F914" s="42"/>
      <c r="G914" s="42">
        <f>PRODUCT(C914:F914)</f>
        <v>54</v>
      </c>
    </row>
    <row r="916" spans="1:7" ht="45" customHeight="1" x14ac:dyDescent="0.25">
      <c r="A916" s="38" t="s">
        <v>2808</v>
      </c>
      <c r="B916" s="39" t="s">
        <v>2405</v>
      </c>
      <c r="C916" s="38" t="s">
        <v>508</v>
      </c>
      <c r="D916" s="38" t="s">
        <v>17</v>
      </c>
      <c r="E916" s="4" t="s">
        <v>2809</v>
      </c>
      <c r="F916" s="4" t="s">
        <v>2809</v>
      </c>
      <c r="G916" s="40">
        <f>SUM(G917:G917)</f>
        <v>108</v>
      </c>
    </row>
    <row r="917" spans="1:7" x14ac:dyDescent="0.25">
      <c r="A917" s="41" t="s">
        <v>2647</v>
      </c>
      <c r="B917" s="41"/>
      <c r="C917" s="42">
        <v>108</v>
      </c>
      <c r="D917" s="42"/>
      <c r="E917" s="42"/>
      <c r="F917" s="42"/>
      <c r="G917" s="42">
        <f>PRODUCT(C917:F917)</f>
        <v>108</v>
      </c>
    </row>
    <row r="919" spans="1:7" ht="45" customHeight="1" x14ac:dyDescent="0.25">
      <c r="A919" s="38" t="s">
        <v>2810</v>
      </c>
      <c r="B919" s="39" t="s">
        <v>2405</v>
      </c>
      <c r="C919" s="38" t="s">
        <v>473</v>
      </c>
      <c r="D919" s="38" t="s">
        <v>17</v>
      </c>
      <c r="E919" s="4" t="s">
        <v>474</v>
      </c>
      <c r="F919" s="4" t="s">
        <v>474</v>
      </c>
      <c r="G919" s="40">
        <f>SUM(G920:G920)</f>
        <v>18</v>
      </c>
    </row>
    <row r="920" spans="1:7" x14ac:dyDescent="0.25">
      <c r="A920" s="41" t="s">
        <v>2647</v>
      </c>
      <c r="B920" s="41"/>
      <c r="C920" s="42">
        <v>18</v>
      </c>
      <c r="D920" s="42"/>
      <c r="E920" s="42"/>
      <c r="F920" s="42"/>
      <c r="G920" s="42">
        <f>PRODUCT(C920:F920)</f>
        <v>18</v>
      </c>
    </row>
    <row r="922" spans="1:7" ht="45" customHeight="1" x14ac:dyDescent="0.25">
      <c r="A922" s="38" t="s">
        <v>2811</v>
      </c>
      <c r="B922" s="39" t="s">
        <v>2405</v>
      </c>
      <c r="C922" s="38" t="s">
        <v>475</v>
      </c>
      <c r="D922" s="38" t="s">
        <v>17</v>
      </c>
      <c r="E922" s="4" t="s">
        <v>476</v>
      </c>
      <c r="F922" s="4" t="s">
        <v>476</v>
      </c>
      <c r="G922" s="40">
        <f>SUM(G923:G923)</f>
        <v>18</v>
      </c>
    </row>
    <row r="923" spans="1:7" x14ac:dyDescent="0.25">
      <c r="A923" s="41" t="s">
        <v>2647</v>
      </c>
      <c r="B923" s="41"/>
      <c r="C923" s="42">
        <v>18</v>
      </c>
      <c r="D923" s="42"/>
      <c r="E923" s="42"/>
      <c r="F923" s="42"/>
      <c r="G923" s="42">
        <f>PRODUCT(C923:F923)</f>
        <v>18</v>
      </c>
    </row>
    <row r="925" spans="1:7" ht="45" customHeight="1" x14ac:dyDescent="0.25">
      <c r="A925" s="38" t="s">
        <v>2812</v>
      </c>
      <c r="B925" s="39" t="s">
        <v>2405</v>
      </c>
      <c r="C925" s="38" t="s">
        <v>479</v>
      </c>
      <c r="D925" s="38" t="s">
        <v>17</v>
      </c>
      <c r="E925" s="4" t="s">
        <v>480</v>
      </c>
      <c r="F925" s="4" t="s">
        <v>480</v>
      </c>
      <c r="G925" s="40">
        <f>SUM(G926:G926)</f>
        <v>18</v>
      </c>
    </row>
    <row r="926" spans="1:7" x14ac:dyDescent="0.25">
      <c r="A926" s="41" t="s">
        <v>2647</v>
      </c>
      <c r="B926" s="41"/>
      <c r="C926" s="42">
        <v>18</v>
      </c>
      <c r="D926" s="42"/>
      <c r="E926" s="42"/>
      <c r="F926" s="42"/>
      <c r="G926" s="42">
        <f>PRODUCT(C926:F926)</f>
        <v>18</v>
      </c>
    </row>
    <row r="928" spans="1:7" ht="45" customHeight="1" x14ac:dyDescent="0.25">
      <c r="A928" s="38" t="s">
        <v>2813</v>
      </c>
      <c r="B928" s="39" t="s">
        <v>2405</v>
      </c>
      <c r="C928" s="38" t="s">
        <v>510</v>
      </c>
      <c r="D928" s="38" t="s">
        <v>80</v>
      </c>
      <c r="E928" s="4" t="s">
        <v>511</v>
      </c>
      <c r="F928" s="4" t="s">
        <v>511</v>
      </c>
      <c r="G928" s="40">
        <f>SUM(G929:G929)</f>
        <v>72</v>
      </c>
    </row>
    <row r="929" spans="1:7" x14ac:dyDescent="0.25">
      <c r="A929" s="41" t="s">
        <v>2647</v>
      </c>
      <c r="B929" s="41"/>
      <c r="C929" s="42">
        <v>72</v>
      </c>
      <c r="D929" s="42"/>
      <c r="E929" s="42"/>
      <c r="F929" s="42"/>
      <c r="G929" s="42">
        <f>PRODUCT(C929:F929)</f>
        <v>72</v>
      </c>
    </row>
    <row r="931" spans="1:7" ht="45" customHeight="1" x14ac:dyDescent="0.25">
      <c r="A931" s="38" t="s">
        <v>2814</v>
      </c>
      <c r="B931" s="39" t="s">
        <v>2405</v>
      </c>
      <c r="C931" s="38" t="s">
        <v>512</v>
      </c>
      <c r="D931" s="38" t="s">
        <v>17</v>
      </c>
      <c r="E931" s="4" t="s">
        <v>513</v>
      </c>
      <c r="F931" s="4" t="s">
        <v>513</v>
      </c>
      <c r="G931" s="40">
        <f>SUM(G932:G932)</f>
        <v>18</v>
      </c>
    </row>
    <row r="932" spans="1:7" x14ac:dyDescent="0.25">
      <c r="A932" s="41" t="s">
        <v>2647</v>
      </c>
      <c r="B932" s="41"/>
      <c r="C932" s="42">
        <v>18</v>
      </c>
      <c r="D932" s="42"/>
      <c r="E932" s="42"/>
      <c r="F932" s="42"/>
      <c r="G932" s="42">
        <f>PRODUCT(C932:F932)</f>
        <v>18</v>
      </c>
    </row>
    <row r="934" spans="1:7" x14ac:dyDescent="0.25">
      <c r="B934" t="s">
        <v>2403</v>
      </c>
      <c r="C934" s="36" t="s">
        <v>8</v>
      </c>
      <c r="D934" s="37" t="s">
        <v>9</v>
      </c>
      <c r="E934" s="36" t="s">
        <v>10</v>
      </c>
    </row>
    <row r="935" spans="1:7" x14ac:dyDescent="0.25">
      <c r="B935" t="s">
        <v>2403</v>
      </c>
      <c r="C935" s="36" t="s">
        <v>11</v>
      </c>
      <c r="D935" s="37" t="s">
        <v>292</v>
      </c>
      <c r="E935" s="36" t="s">
        <v>293</v>
      </c>
    </row>
    <row r="936" spans="1:7" x14ac:dyDescent="0.25">
      <c r="B936" t="s">
        <v>2403</v>
      </c>
      <c r="C936" s="36" t="s">
        <v>14</v>
      </c>
      <c r="D936" s="37" t="s">
        <v>51</v>
      </c>
      <c r="E936" s="36" t="s">
        <v>405</v>
      </c>
    </row>
    <row r="937" spans="1:7" x14ac:dyDescent="0.25">
      <c r="B937" t="s">
        <v>2403</v>
      </c>
      <c r="C937" s="36" t="s">
        <v>23</v>
      </c>
      <c r="D937" s="37" t="s">
        <v>142</v>
      </c>
      <c r="E937" s="36" t="s">
        <v>514</v>
      </c>
    </row>
    <row r="939" spans="1:7" ht="45" customHeight="1" x14ac:dyDescent="0.25">
      <c r="A939" s="38" t="s">
        <v>2815</v>
      </c>
      <c r="B939" s="39" t="s">
        <v>2405</v>
      </c>
      <c r="C939" s="38" t="s">
        <v>516</v>
      </c>
      <c r="D939" s="38" t="s">
        <v>307</v>
      </c>
      <c r="E939" s="4" t="s">
        <v>517</v>
      </c>
      <c r="F939" s="4" t="s">
        <v>517</v>
      </c>
      <c r="G939" s="40">
        <f>SUM(G940:G940)</f>
        <v>1</v>
      </c>
    </row>
    <row r="940" spans="1:7" x14ac:dyDescent="0.25">
      <c r="A940" s="41" t="s">
        <v>2816</v>
      </c>
      <c r="B940" s="41"/>
      <c r="C940" s="42">
        <v>1</v>
      </c>
      <c r="D940" s="42"/>
      <c r="E940" s="42"/>
      <c r="F940" s="42"/>
      <c r="G940" s="42">
        <f>PRODUCT(C940:F940)</f>
        <v>1</v>
      </c>
    </row>
    <row r="942" spans="1:7" ht="45" customHeight="1" x14ac:dyDescent="0.25">
      <c r="A942" s="38" t="s">
        <v>2817</v>
      </c>
      <c r="B942" s="39" t="s">
        <v>2405</v>
      </c>
      <c r="C942" s="38" t="s">
        <v>518</v>
      </c>
      <c r="D942" s="38" t="s">
        <v>17</v>
      </c>
      <c r="E942" s="4" t="s">
        <v>519</v>
      </c>
      <c r="F942" s="4" t="s">
        <v>519</v>
      </c>
      <c r="G942" s="40">
        <f>SUM(G943:G943)</f>
        <v>1</v>
      </c>
    </row>
    <row r="943" spans="1:7" x14ac:dyDescent="0.25">
      <c r="A943" s="41" t="s">
        <v>2816</v>
      </c>
      <c r="B943" s="41"/>
      <c r="C943" s="42">
        <v>1</v>
      </c>
      <c r="D943" s="42"/>
      <c r="E943" s="42"/>
      <c r="F943" s="42"/>
      <c r="G943" s="42">
        <f>PRODUCT(C943:F943)</f>
        <v>1</v>
      </c>
    </row>
    <row r="945" spans="1:7" ht="45" customHeight="1" x14ac:dyDescent="0.25">
      <c r="A945" s="38" t="s">
        <v>2818</v>
      </c>
      <c r="B945" s="39" t="s">
        <v>2405</v>
      </c>
      <c r="C945" s="38" t="s">
        <v>520</v>
      </c>
      <c r="D945" s="38" t="s">
        <v>80</v>
      </c>
      <c r="E945" s="4" t="s">
        <v>521</v>
      </c>
      <c r="F945" s="4" t="s">
        <v>521</v>
      </c>
      <c r="G945" s="40">
        <f>SUM(G946:G946)</f>
        <v>43.75</v>
      </c>
    </row>
    <row r="946" spans="1:7" x14ac:dyDescent="0.25">
      <c r="A946" s="41" t="s">
        <v>2816</v>
      </c>
      <c r="B946" s="41"/>
      <c r="C946" s="42">
        <v>1.25</v>
      </c>
      <c r="D946" s="42">
        <v>35</v>
      </c>
      <c r="E946" s="42"/>
      <c r="F946" s="42"/>
      <c r="G946" s="42">
        <f>PRODUCT(C946:F946)</f>
        <v>43.75</v>
      </c>
    </row>
    <row r="948" spans="1:7" ht="45" customHeight="1" x14ac:dyDescent="0.25">
      <c r="A948" s="38" t="s">
        <v>2819</v>
      </c>
      <c r="B948" s="39" t="s">
        <v>2405</v>
      </c>
      <c r="C948" s="38" t="s">
        <v>522</v>
      </c>
      <c r="D948" s="38" t="s">
        <v>17</v>
      </c>
      <c r="E948" s="4" t="s">
        <v>523</v>
      </c>
      <c r="F948" s="4" t="s">
        <v>523</v>
      </c>
      <c r="G948" s="40">
        <f>SUM(G949:G949)</f>
        <v>16</v>
      </c>
    </row>
    <row r="949" spans="1:7" x14ac:dyDescent="0.25">
      <c r="A949" s="41" t="s">
        <v>2816</v>
      </c>
      <c r="B949" s="41"/>
      <c r="C949" s="42">
        <v>16</v>
      </c>
      <c r="D949" s="42"/>
      <c r="E949" s="42"/>
      <c r="F949" s="42"/>
      <c r="G949" s="42">
        <f>PRODUCT(C949:F949)</f>
        <v>16</v>
      </c>
    </row>
    <row r="951" spans="1:7" ht="45" customHeight="1" x14ac:dyDescent="0.25">
      <c r="A951" s="38" t="s">
        <v>2820</v>
      </c>
      <c r="B951" s="39" t="s">
        <v>2405</v>
      </c>
      <c r="C951" s="38" t="s">
        <v>524</v>
      </c>
      <c r="D951" s="38" t="s">
        <v>17</v>
      </c>
      <c r="E951" s="4" t="s">
        <v>525</v>
      </c>
      <c r="F951" s="4" t="s">
        <v>525</v>
      </c>
      <c r="G951" s="40">
        <f>SUM(G952:G952)</f>
        <v>1</v>
      </c>
    </row>
    <row r="952" spans="1:7" x14ac:dyDescent="0.25">
      <c r="A952" s="41" t="s">
        <v>2816</v>
      </c>
      <c r="B952" s="41"/>
      <c r="C952" s="42">
        <v>1</v>
      </c>
      <c r="D952" s="42"/>
      <c r="E952" s="42"/>
      <c r="F952" s="42"/>
      <c r="G952" s="42">
        <f>PRODUCT(C952:F952)</f>
        <v>1</v>
      </c>
    </row>
    <row r="954" spans="1:7" ht="45" customHeight="1" x14ac:dyDescent="0.25">
      <c r="A954" s="38" t="s">
        <v>2821</v>
      </c>
      <c r="B954" s="39" t="s">
        <v>2405</v>
      </c>
      <c r="C954" s="38" t="s">
        <v>526</v>
      </c>
      <c r="D954" s="38" t="s">
        <v>17</v>
      </c>
      <c r="E954" s="4" t="s">
        <v>527</v>
      </c>
      <c r="F954" s="4" t="s">
        <v>527</v>
      </c>
      <c r="G954" s="40">
        <f>SUM(G955:G955)</f>
        <v>1</v>
      </c>
    </row>
    <row r="955" spans="1:7" x14ac:dyDescent="0.25">
      <c r="A955" s="41" t="s">
        <v>2816</v>
      </c>
      <c r="B955" s="41"/>
      <c r="C955" s="42">
        <v>1</v>
      </c>
      <c r="D955" s="42"/>
      <c r="E955" s="42"/>
      <c r="F955" s="42"/>
      <c r="G955" s="42">
        <f>PRODUCT(C955:F955)</f>
        <v>1</v>
      </c>
    </row>
    <row r="957" spans="1:7" x14ac:dyDescent="0.25">
      <c r="B957" t="s">
        <v>2403</v>
      </c>
      <c r="C957" s="36" t="s">
        <v>8</v>
      </c>
      <c r="D957" s="37" t="s">
        <v>9</v>
      </c>
      <c r="E957" s="36" t="s">
        <v>10</v>
      </c>
    </row>
    <row r="958" spans="1:7" x14ac:dyDescent="0.25">
      <c r="B958" t="s">
        <v>2403</v>
      </c>
      <c r="C958" s="36" t="s">
        <v>11</v>
      </c>
      <c r="D958" s="37" t="s">
        <v>292</v>
      </c>
      <c r="E958" s="36" t="s">
        <v>293</v>
      </c>
    </row>
    <row r="959" spans="1:7" x14ac:dyDescent="0.25">
      <c r="B959" t="s">
        <v>2403</v>
      </c>
      <c r="C959" s="36" t="s">
        <v>14</v>
      </c>
      <c r="D959" s="37" t="s">
        <v>51</v>
      </c>
      <c r="E959" s="36" t="s">
        <v>405</v>
      </c>
    </row>
    <row r="960" spans="1:7" x14ac:dyDescent="0.25">
      <c r="B960" t="s">
        <v>2403</v>
      </c>
      <c r="C960" s="36" t="s">
        <v>23</v>
      </c>
      <c r="D960" s="37" t="s">
        <v>280</v>
      </c>
      <c r="E960" s="36" t="s">
        <v>281</v>
      </c>
    </row>
    <row r="962" spans="1:7" ht="45" customHeight="1" x14ac:dyDescent="0.25">
      <c r="A962" s="38" t="s">
        <v>2822</v>
      </c>
      <c r="B962" s="39" t="s">
        <v>2405</v>
      </c>
      <c r="C962" s="38" t="s">
        <v>529</v>
      </c>
      <c r="D962" s="38" t="s">
        <v>17</v>
      </c>
      <c r="E962" s="4" t="s">
        <v>530</v>
      </c>
      <c r="F962" s="4" t="s">
        <v>530</v>
      </c>
      <c r="G962" s="40">
        <f>SUM(G963:G963)</f>
        <v>2</v>
      </c>
    </row>
    <row r="963" spans="1:7" x14ac:dyDescent="0.25">
      <c r="A963" s="41" t="s">
        <v>2627</v>
      </c>
      <c r="B963" s="41"/>
      <c r="C963" s="42">
        <v>2</v>
      </c>
      <c r="D963" s="42"/>
      <c r="E963" s="42"/>
      <c r="F963" s="42"/>
      <c r="G963" s="42">
        <f>PRODUCT(C963:F963)</f>
        <v>2</v>
      </c>
    </row>
    <row r="965" spans="1:7" ht="45" customHeight="1" x14ac:dyDescent="0.25">
      <c r="A965" s="38" t="s">
        <v>2823</v>
      </c>
      <c r="B965" s="39" t="s">
        <v>2405</v>
      </c>
      <c r="C965" s="38" t="s">
        <v>531</v>
      </c>
      <c r="D965" s="38" t="s">
        <v>107</v>
      </c>
      <c r="E965" s="4" t="s">
        <v>2824</v>
      </c>
      <c r="F965" s="4" t="s">
        <v>2824</v>
      </c>
      <c r="G965" s="40">
        <f>SUM(G966:G966)</f>
        <v>24</v>
      </c>
    </row>
    <row r="966" spans="1:7" x14ac:dyDescent="0.25">
      <c r="A966" s="41" t="s">
        <v>2627</v>
      </c>
      <c r="B966" s="41"/>
      <c r="C966" s="42">
        <v>24</v>
      </c>
      <c r="D966" s="42"/>
      <c r="E966" s="42"/>
      <c r="F966" s="42"/>
      <c r="G966" s="42">
        <f>PRODUCT(C966:F966)</f>
        <v>24</v>
      </c>
    </row>
    <row r="968" spans="1:7" x14ac:dyDescent="0.25">
      <c r="B968" t="s">
        <v>2403</v>
      </c>
      <c r="C968" s="36" t="s">
        <v>8</v>
      </c>
      <c r="D968" s="37" t="s">
        <v>9</v>
      </c>
      <c r="E968" s="36" t="s">
        <v>10</v>
      </c>
    </row>
    <row r="969" spans="1:7" x14ac:dyDescent="0.25">
      <c r="B969" t="s">
        <v>2403</v>
      </c>
      <c r="C969" s="36" t="s">
        <v>11</v>
      </c>
      <c r="D969" s="37" t="s">
        <v>292</v>
      </c>
      <c r="E969" s="36" t="s">
        <v>293</v>
      </c>
    </row>
    <row r="970" spans="1:7" x14ac:dyDescent="0.25">
      <c r="B970" t="s">
        <v>2403</v>
      </c>
      <c r="C970" s="36" t="s">
        <v>14</v>
      </c>
      <c r="D970" s="37" t="s">
        <v>92</v>
      </c>
      <c r="E970" s="36" t="s">
        <v>533</v>
      </c>
    </row>
    <row r="971" spans="1:7" x14ac:dyDescent="0.25">
      <c r="B971" t="s">
        <v>2403</v>
      </c>
      <c r="C971" s="36" t="s">
        <v>23</v>
      </c>
      <c r="D971" s="37" t="s">
        <v>9</v>
      </c>
      <c r="E971" s="36" t="s">
        <v>534</v>
      </c>
    </row>
    <row r="973" spans="1:7" ht="45" customHeight="1" x14ac:dyDescent="0.25">
      <c r="A973" s="38" t="s">
        <v>2825</v>
      </c>
      <c r="B973" s="39" t="s">
        <v>2405</v>
      </c>
      <c r="C973" s="38" t="s">
        <v>536</v>
      </c>
      <c r="D973" s="38" t="s">
        <v>297</v>
      </c>
      <c r="E973" s="4" t="s">
        <v>2826</v>
      </c>
      <c r="F973" s="4" t="s">
        <v>2826</v>
      </c>
      <c r="G973" s="40">
        <f>SUM(G974:G974)</f>
        <v>1</v>
      </c>
    </row>
    <row r="974" spans="1:7" x14ac:dyDescent="0.25">
      <c r="A974" s="41" t="s">
        <v>2624</v>
      </c>
      <c r="B974" s="41"/>
      <c r="C974" s="42">
        <v>1</v>
      </c>
      <c r="D974" s="42"/>
      <c r="E974" s="42"/>
      <c r="F974" s="42"/>
      <c r="G974" s="42">
        <f>PRODUCT(C974:F974)</f>
        <v>1</v>
      </c>
    </row>
    <row r="976" spans="1:7" x14ac:dyDescent="0.25">
      <c r="B976" t="s">
        <v>2403</v>
      </c>
      <c r="C976" s="36" t="s">
        <v>8</v>
      </c>
      <c r="D976" s="37" t="s">
        <v>9</v>
      </c>
      <c r="E976" s="36" t="s">
        <v>10</v>
      </c>
    </row>
    <row r="977" spans="1:7" x14ac:dyDescent="0.25">
      <c r="B977" t="s">
        <v>2403</v>
      </c>
      <c r="C977" s="36" t="s">
        <v>11</v>
      </c>
      <c r="D977" s="37" t="s">
        <v>292</v>
      </c>
      <c r="E977" s="36" t="s">
        <v>293</v>
      </c>
    </row>
    <row r="978" spans="1:7" x14ac:dyDescent="0.25">
      <c r="B978" t="s">
        <v>2403</v>
      </c>
      <c r="C978" s="36" t="s">
        <v>14</v>
      </c>
      <c r="D978" s="37" t="s">
        <v>92</v>
      </c>
      <c r="E978" s="36" t="s">
        <v>533</v>
      </c>
    </row>
    <row r="979" spans="1:7" x14ac:dyDescent="0.25">
      <c r="B979" t="s">
        <v>2403</v>
      </c>
      <c r="C979" s="36" t="s">
        <v>23</v>
      </c>
      <c r="D979" s="37" t="s">
        <v>34</v>
      </c>
      <c r="E979" s="36" t="s">
        <v>538</v>
      </c>
    </row>
    <row r="981" spans="1:7" ht="45" customHeight="1" x14ac:dyDescent="0.25">
      <c r="A981" s="38" t="s">
        <v>2827</v>
      </c>
      <c r="B981" s="39" t="s">
        <v>2405</v>
      </c>
      <c r="C981" s="38" t="s">
        <v>359</v>
      </c>
      <c r="D981" s="38" t="s">
        <v>17</v>
      </c>
      <c r="E981" s="4" t="s">
        <v>2675</v>
      </c>
      <c r="F981" s="4" t="s">
        <v>2675</v>
      </c>
      <c r="G981" s="40">
        <f>SUM(G982:G982)</f>
        <v>2</v>
      </c>
    </row>
    <row r="982" spans="1:7" x14ac:dyDescent="0.25">
      <c r="A982" s="41" t="s">
        <v>2676</v>
      </c>
      <c r="B982" s="41"/>
      <c r="C982" s="42">
        <v>2</v>
      </c>
      <c r="D982" s="42"/>
      <c r="E982" s="42"/>
      <c r="F982" s="42"/>
      <c r="G982" s="42">
        <f>PRODUCT(C982:F982)</f>
        <v>2</v>
      </c>
    </row>
    <row r="984" spans="1:7" ht="45" customHeight="1" x14ac:dyDescent="0.25">
      <c r="A984" s="38" t="s">
        <v>2828</v>
      </c>
      <c r="B984" s="39" t="s">
        <v>2405</v>
      </c>
      <c r="C984" s="38" t="s">
        <v>363</v>
      </c>
      <c r="D984" s="38" t="s">
        <v>17</v>
      </c>
      <c r="E984" s="4" t="s">
        <v>364</v>
      </c>
      <c r="F984" s="4" t="s">
        <v>364</v>
      </c>
      <c r="G984" s="40">
        <f>SUM(G985:G985)</f>
        <v>2</v>
      </c>
    </row>
    <row r="985" spans="1:7" x14ac:dyDescent="0.25">
      <c r="A985" s="41" t="s">
        <v>2829</v>
      </c>
      <c r="B985" s="41"/>
      <c r="C985" s="42">
        <v>2</v>
      </c>
      <c r="D985" s="42"/>
      <c r="E985" s="42"/>
      <c r="F985" s="42"/>
      <c r="G985" s="42">
        <f>PRODUCT(C985:F985)</f>
        <v>2</v>
      </c>
    </row>
    <row r="987" spans="1:7" ht="45" customHeight="1" x14ac:dyDescent="0.25">
      <c r="A987" s="38" t="s">
        <v>2830</v>
      </c>
      <c r="B987" s="39" t="s">
        <v>2405</v>
      </c>
      <c r="C987" s="38" t="s">
        <v>540</v>
      </c>
      <c r="D987" s="38" t="s">
        <v>80</v>
      </c>
      <c r="E987" s="4" t="s">
        <v>541</v>
      </c>
      <c r="F987" s="4" t="s">
        <v>541</v>
      </c>
      <c r="G987" s="40">
        <f>SUM(G988:G988)</f>
        <v>60</v>
      </c>
    </row>
    <row r="988" spans="1:7" x14ac:dyDescent="0.25">
      <c r="A988" s="41" t="s">
        <v>2831</v>
      </c>
      <c r="B988" s="41"/>
      <c r="C988" s="42">
        <v>60</v>
      </c>
      <c r="D988" s="42"/>
      <c r="E988" s="42"/>
      <c r="F988" s="42"/>
      <c r="G988" s="42">
        <f>PRODUCT(C988:F988)</f>
        <v>60</v>
      </c>
    </row>
    <row r="990" spans="1:7" ht="45" customHeight="1" x14ac:dyDescent="0.25">
      <c r="A990" s="38" t="s">
        <v>2832</v>
      </c>
      <c r="B990" s="39" t="s">
        <v>2405</v>
      </c>
      <c r="C990" s="38" t="s">
        <v>542</v>
      </c>
      <c r="D990" s="38" t="s">
        <v>80</v>
      </c>
      <c r="E990" s="4" t="s">
        <v>543</v>
      </c>
      <c r="F990" s="4" t="s">
        <v>543</v>
      </c>
      <c r="G990" s="40">
        <f>SUM(G991:G991)</f>
        <v>91</v>
      </c>
    </row>
    <row r="991" spans="1:7" x14ac:dyDescent="0.25">
      <c r="A991" s="41" t="s">
        <v>2650</v>
      </c>
      <c r="B991" s="41"/>
      <c r="C991" s="42">
        <v>91</v>
      </c>
      <c r="D991" s="42"/>
      <c r="E991" s="42"/>
      <c r="F991" s="42"/>
      <c r="G991" s="42">
        <f>PRODUCT(C991:F991)</f>
        <v>91</v>
      </c>
    </row>
    <row r="993" spans="1:7" ht="45" customHeight="1" x14ac:dyDescent="0.25">
      <c r="A993" s="38" t="s">
        <v>2833</v>
      </c>
      <c r="B993" s="39" t="s">
        <v>2405</v>
      </c>
      <c r="C993" s="38" t="s">
        <v>544</v>
      </c>
      <c r="D993" s="38" t="s">
        <v>17</v>
      </c>
      <c r="E993" s="4" t="s">
        <v>545</v>
      </c>
      <c r="F993" s="4" t="s">
        <v>545</v>
      </c>
      <c r="G993" s="40">
        <f>SUM(G994:G994)</f>
        <v>1</v>
      </c>
    </row>
    <row r="994" spans="1:7" x14ac:dyDescent="0.25">
      <c r="A994" s="41" t="s">
        <v>2834</v>
      </c>
      <c r="B994" s="41"/>
      <c r="C994" s="42">
        <v>1</v>
      </c>
      <c r="D994" s="42"/>
      <c r="E994" s="42"/>
      <c r="F994" s="42"/>
      <c r="G994" s="42">
        <f>PRODUCT(C994:F994)</f>
        <v>1</v>
      </c>
    </row>
    <row r="996" spans="1:7" ht="45" customHeight="1" x14ac:dyDescent="0.25">
      <c r="A996" s="38" t="s">
        <v>2835</v>
      </c>
      <c r="B996" s="39" t="s">
        <v>2405</v>
      </c>
      <c r="C996" s="38" t="s">
        <v>365</v>
      </c>
      <c r="D996" s="38" t="s">
        <v>17</v>
      </c>
      <c r="E996" s="4" t="s">
        <v>366</v>
      </c>
      <c r="F996" s="4" t="s">
        <v>366</v>
      </c>
      <c r="G996" s="40">
        <f>SUM(G997:G997)</f>
        <v>12</v>
      </c>
    </row>
    <row r="997" spans="1:7" x14ac:dyDescent="0.25">
      <c r="A997" s="41" t="s">
        <v>2836</v>
      </c>
      <c r="B997" s="41"/>
      <c r="C997" s="42">
        <v>12</v>
      </c>
      <c r="D997" s="42"/>
      <c r="E997" s="42"/>
      <c r="F997" s="42"/>
      <c r="G997" s="42">
        <f>PRODUCT(C997:F997)</f>
        <v>12</v>
      </c>
    </row>
    <row r="999" spans="1:7" ht="45" customHeight="1" x14ac:dyDescent="0.25">
      <c r="A999" s="38" t="s">
        <v>2837</v>
      </c>
      <c r="B999" s="39" t="s">
        <v>2405</v>
      </c>
      <c r="C999" s="38" t="s">
        <v>367</v>
      </c>
      <c r="D999" s="38" t="s">
        <v>17</v>
      </c>
      <c r="E999" s="4" t="s">
        <v>368</v>
      </c>
      <c r="F999" s="4" t="s">
        <v>368</v>
      </c>
      <c r="G999" s="40">
        <f>SUM(G1000:G1000)</f>
        <v>10</v>
      </c>
    </row>
    <row r="1000" spans="1:7" x14ac:dyDescent="0.25">
      <c r="A1000" s="41" t="s">
        <v>2829</v>
      </c>
      <c r="B1000" s="41"/>
      <c r="C1000" s="42">
        <v>10</v>
      </c>
      <c r="D1000" s="42"/>
      <c r="E1000" s="42"/>
      <c r="F1000" s="42"/>
      <c r="G1000" s="42">
        <f>PRODUCT(C1000:F1000)</f>
        <v>10</v>
      </c>
    </row>
    <row r="1002" spans="1:7" ht="45" customHeight="1" x14ac:dyDescent="0.25">
      <c r="A1002" s="38" t="s">
        <v>2838</v>
      </c>
      <c r="B1002" s="39" t="s">
        <v>2405</v>
      </c>
      <c r="C1002" s="38" t="s">
        <v>546</v>
      </c>
      <c r="D1002" s="38" t="s">
        <v>17</v>
      </c>
      <c r="E1002" s="4" t="s">
        <v>547</v>
      </c>
      <c r="F1002" s="4" t="s">
        <v>547</v>
      </c>
      <c r="G1002" s="40">
        <f>SUM(G1003:G1003)</f>
        <v>1</v>
      </c>
    </row>
    <row r="1003" spans="1:7" x14ac:dyDescent="0.25">
      <c r="A1003" s="41" t="s">
        <v>2839</v>
      </c>
      <c r="B1003" s="41"/>
      <c r="C1003" s="42">
        <v>1</v>
      </c>
      <c r="D1003" s="42"/>
      <c r="E1003" s="42"/>
      <c r="F1003" s="42"/>
      <c r="G1003" s="42">
        <f>PRODUCT(C1003:F1003)</f>
        <v>1</v>
      </c>
    </row>
    <row r="1005" spans="1:7" ht="45" customHeight="1" x14ac:dyDescent="0.25">
      <c r="A1005" s="38" t="s">
        <v>2840</v>
      </c>
      <c r="B1005" s="39" t="s">
        <v>2405</v>
      </c>
      <c r="C1005" s="38" t="s">
        <v>548</v>
      </c>
      <c r="D1005" s="38" t="s">
        <v>17</v>
      </c>
      <c r="E1005" s="4" t="s">
        <v>549</v>
      </c>
      <c r="F1005" s="4" t="s">
        <v>549</v>
      </c>
      <c r="G1005" s="40">
        <f>SUM(G1006:G1008)</f>
        <v>6</v>
      </c>
    </row>
    <row r="1006" spans="1:7" x14ac:dyDescent="0.25">
      <c r="A1006" s="41" t="s">
        <v>2841</v>
      </c>
      <c r="B1006" s="41"/>
      <c r="C1006" s="42">
        <v>2</v>
      </c>
      <c r="D1006" s="42"/>
      <c r="E1006" s="42"/>
      <c r="F1006" s="42"/>
      <c r="G1006" s="42">
        <f>PRODUCT(C1006:F1006)</f>
        <v>2</v>
      </c>
    </row>
    <row r="1007" spans="1:7" x14ac:dyDescent="0.25">
      <c r="A1007" s="41" t="s">
        <v>2842</v>
      </c>
      <c r="B1007" s="41"/>
      <c r="C1007" s="42">
        <v>2</v>
      </c>
      <c r="D1007" s="42"/>
      <c r="E1007" s="42"/>
      <c r="F1007" s="42"/>
      <c r="G1007" s="42">
        <f>PRODUCT(C1007:F1007)</f>
        <v>2</v>
      </c>
    </row>
    <row r="1008" spans="1:7" x14ac:dyDescent="0.25">
      <c r="A1008" s="41" t="s">
        <v>2843</v>
      </c>
      <c r="B1008" s="41"/>
      <c r="C1008" s="42">
        <v>2</v>
      </c>
      <c r="D1008" s="42"/>
      <c r="E1008" s="42"/>
      <c r="F1008" s="42"/>
      <c r="G1008" s="42">
        <f>PRODUCT(C1008:F1008)</f>
        <v>2</v>
      </c>
    </row>
    <row r="1010" spans="1:7" ht="45" customHeight="1" x14ac:dyDescent="0.25">
      <c r="A1010" s="38" t="s">
        <v>2844</v>
      </c>
      <c r="B1010" s="39" t="s">
        <v>2405</v>
      </c>
      <c r="C1010" s="38" t="s">
        <v>550</v>
      </c>
      <c r="D1010" s="38" t="s">
        <v>17</v>
      </c>
      <c r="E1010" s="4" t="s">
        <v>551</v>
      </c>
      <c r="F1010" s="4" t="s">
        <v>551</v>
      </c>
      <c r="G1010" s="40">
        <f>SUM(G1011:G1011)</f>
        <v>2</v>
      </c>
    </row>
    <row r="1011" spans="1:7" x14ac:dyDescent="0.25">
      <c r="A1011" s="41" t="s">
        <v>2845</v>
      </c>
      <c r="B1011" s="41"/>
      <c r="C1011" s="42">
        <v>2</v>
      </c>
      <c r="D1011" s="42"/>
      <c r="E1011" s="42"/>
      <c r="F1011" s="42"/>
      <c r="G1011" s="42">
        <f>PRODUCT(C1011:F1011)</f>
        <v>2</v>
      </c>
    </row>
    <row r="1013" spans="1:7" ht="45" customHeight="1" x14ac:dyDescent="0.25">
      <c r="A1013" s="38" t="s">
        <v>2846</v>
      </c>
      <c r="B1013" s="39" t="s">
        <v>2405</v>
      </c>
      <c r="C1013" s="38" t="s">
        <v>552</v>
      </c>
      <c r="D1013" s="38" t="s">
        <v>17</v>
      </c>
      <c r="E1013" s="4" t="s">
        <v>553</v>
      </c>
      <c r="F1013" s="4" t="s">
        <v>553</v>
      </c>
      <c r="G1013" s="40">
        <f>SUM(G1014:G1014)</f>
        <v>4</v>
      </c>
    </row>
    <row r="1014" spans="1:7" x14ac:dyDescent="0.25">
      <c r="A1014" s="41" t="s">
        <v>2847</v>
      </c>
      <c r="B1014" s="41"/>
      <c r="C1014" s="42">
        <v>4</v>
      </c>
      <c r="D1014" s="42"/>
      <c r="E1014" s="42"/>
      <c r="F1014" s="42"/>
      <c r="G1014" s="42">
        <f>PRODUCT(C1014:F1014)</f>
        <v>4</v>
      </c>
    </row>
    <row r="1016" spans="1:7" ht="45" customHeight="1" x14ac:dyDescent="0.25">
      <c r="A1016" s="38" t="s">
        <v>2848</v>
      </c>
      <c r="B1016" s="39" t="s">
        <v>2405</v>
      </c>
      <c r="C1016" s="38" t="s">
        <v>554</v>
      </c>
      <c r="D1016" s="38" t="s">
        <v>17</v>
      </c>
      <c r="E1016" s="4" t="s">
        <v>555</v>
      </c>
      <c r="F1016" s="4" t="s">
        <v>555</v>
      </c>
      <c r="G1016" s="40">
        <f>SUM(G1017:G1017)</f>
        <v>1</v>
      </c>
    </row>
    <row r="1017" spans="1:7" x14ac:dyDescent="0.25">
      <c r="A1017" s="41" t="s">
        <v>2849</v>
      </c>
      <c r="B1017" s="41"/>
      <c r="C1017" s="42">
        <v>1</v>
      </c>
      <c r="D1017" s="42"/>
      <c r="E1017" s="42"/>
      <c r="F1017" s="42"/>
      <c r="G1017" s="42">
        <f>PRODUCT(C1017:F1017)</f>
        <v>1</v>
      </c>
    </row>
    <row r="1019" spans="1:7" ht="45" customHeight="1" x14ac:dyDescent="0.25">
      <c r="A1019" s="38" t="s">
        <v>2850</v>
      </c>
      <c r="B1019" s="39" t="s">
        <v>2405</v>
      </c>
      <c r="C1019" s="38" t="s">
        <v>379</v>
      </c>
      <c r="D1019" s="38" t="s">
        <v>17</v>
      </c>
      <c r="E1019" s="4" t="s">
        <v>380</v>
      </c>
      <c r="F1019" s="4" t="s">
        <v>380</v>
      </c>
      <c r="G1019" s="40">
        <f>SUM(G1020:G1023)</f>
        <v>8</v>
      </c>
    </row>
    <row r="1020" spans="1:7" x14ac:dyDescent="0.25">
      <c r="A1020" s="41" t="s">
        <v>2851</v>
      </c>
      <c r="B1020" s="41"/>
      <c r="C1020" s="42">
        <v>3</v>
      </c>
      <c r="D1020" s="42"/>
      <c r="E1020" s="42"/>
      <c r="F1020" s="42"/>
      <c r="G1020" s="42">
        <f>PRODUCT(C1020:F1020)</f>
        <v>3</v>
      </c>
    </row>
    <row r="1021" spans="1:7" x14ac:dyDescent="0.25">
      <c r="A1021" s="41" t="s">
        <v>2839</v>
      </c>
      <c r="B1021" s="41"/>
      <c r="C1021" s="42">
        <v>2</v>
      </c>
      <c r="D1021" s="42"/>
      <c r="E1021" s="42"/>
      <c r="F1021" s="42"/>
      <c r="G1021" s="42">
        <f>PRODUCT(C1021:F1021)</f>
        <v>2</v>
      </c>
    </row>
    <row r="1022" spans="1:7" x14ac:dyDescent="0.25">
      <c r="A1022" s="41" t="s">
        <v>2852</v>
      </c>
      <c r="B1022" s="41"/>
      <c r="C1022" s="42">
        <v>2</v>
      </c>
      <c r="D1022" s="42"/>
      <c r="E1022" s="42"/>
      <c r="F1022" s="42"/>
      <c r="G1022" s="42">
        <f>PRODUCT(C1022:F1022)</f>
        <v>2</v>
      </c>
    </row>
    <row r="1023" spans="1:7" x14ac:dyDescent="0.25">
      <c r="A1023" s="41" t="s">
        <v>2853</v>
      </c>
      <c r="B1023" s="41"/>
      <c r="C1023" s="42">
        <v>1</v>
      </c>
      <c r="D1023" s="42"/>
      <c r="E1023" s="42"/>
      <c r="F1023" s="42"/>
      <c r="G1023" s="42">
        <f>PRODUCT(C1023:F1023)</f>
        <v>1</v>
      </c>
    </row>
    <row r="1025" spans="1:7" ht="45" customHeight="1" x14ac:dyDescent="0.25">
      <c r="A1025" s="38" t="s">
        <v>2854</v>
      </c>
      <c r="B1025" s="39" t="s">
        <v>2405</v>
      </c>
      <c r="C1025" s="38" t="s">
        <v>556</v>
      </c>
      <c r="D1025" s="38" t="s">
        <v>17</v>
      </c>
      <c r="E1025" s="4" t="s">
        <v>2855</v>
      </c>
      <c r="F1025" s="4" t="s">
        <v>2855</v>
      </c>
      <c r="G1025" s="40">
        <f>SUM(G1026:G1027)</f>
        <v>2</v>
      </c>
    </row>
    <row r="1026" spans="1:7" x14ac:dyDescent="0.25">
      <c r="A1026" s="41" t="s">
        <v>2839</v>
      </c>
      <c r="B1026" s="41"/>
      <c r="C1026" s="42">
        <v>1</v>
      </c>
      <c r="D1026" s="42"/>
      <c r="E1026" s="42"/>
      <c r="F1026" s="42"/>
      <c r="G1026" s="42">
        <f>PRODUCT(C1026:F1026)</f>
        <v>1</v>
      </c>
    </row>
    <row r="1027" spans="1:7" x14ac:dyDescent="0.25">
      <c r="A1027" s="41" t="s">
        <v>2856</v>
      </c>
      <c r="B1027" s="41"/>
      <c r="C1027" s="42">
        <v>1</v>
      </c>
      <c r="D1027" s="42"/>
      <c r="E1027" s="42"/>
      <c r="F1027" s="42"/>
      <c r="G1027" s="42">
        <f>PRODUCT(C1027:F1027)</f>
        <v>1</v>
      </c>
    </row>
    <row r="1029" spans="1:7" ht="45" customHeight="1" x14ac:dyDescent="0.25">
      <c r="A1029" s="38" t="s">
        <v>2857</v>
      </c>
      <c r="B1029" s="39" t="s">
        <v>2405</v>
      </c>
      <c r="C1029" s="38" t="s">
        <v>558</v>
      </c>
      <c r="D1029" s="38" t="s">
        <v>17</v>
      </c>
      <c r="E1029" s="4" t="s">
        <v>2858</v>
      </c>
      <c r="F1029" s="4" t="s">
        <v>2858</v>
      </c>
      <c r="G1029" s="40">
        <f>SUM(G1030:G1031)</f>
        <v>2</v>
      </c>
    </row>
    <row r="1030" spans="1:7" x14ac:dyDescent="0.25">
      <c r="A1030" s="41" t="s">
        <v>2856</v>
      </c>
      <c r="B1030" s="41"/>
      <c r="C1030" s="42">
        <v>1</v>
      </c>
      <c r="D1030" s="42"/>
      <c r="E1030" s="42"/>
      <c r="F1030" s="42"/>
      <c r="G1030" s="42">
        <f>PRODUCT(C1030:F1030)</f>
        <v>1</v>
      </c>
    </row>
    <row r="1031" spans="1:7" x14ac:dyDescent="0.25">
      <c r="A1031" s="41" t="s">
        <v>2839</v>
      </c>
      <c r="B1031" s="41"/>
      <c r="C1031" s="42">
        <v>1</v>
      </c>
      <c r="D1031" s="42"/>
      <c r="E1031" s="42"/>
      <c r="F1031" s="42"/>
      <c r="G1031" s="42">
        <f>PRODUCT(C1031:F1031)</f>
        <v>1</v>
      </c>
    </row>
    <row r="1033" spans="1:7" ht="45" customHeight="1" x14ac:dyDescent="0.25">
      <c r="A1033" s="38" t="s">
        <v>2859</v>
      </c>
      <c r="B1033" s="39" t="s">
        <v>2405</v>
      </c>
      <c r="C1033" s="38" t="s">
        <v>560</v>
      </c>
      <c r="D1033" s="38" t="s">
        <v>17</v>
      </c>
      <c r="E1033" s="4" t="s">
        <v>2860</v>
      </c>
      <c r="F1033" s="4" t="s">
        <v>2860</v>
      </c>
      <c r="G1033" s="40">
        <f>SUM(G1034:G1034)</f>
        <v>1</v>
      </c>
    </row>
    <row r="1034" spans="1:7" x14ac:dyDescent="0.25">
      <c r="A1034" s="41" t="s">
        <v>2627</v>
      </c>
      <c r="B1034" s="41"/>
      <c r="C1034" s="42">
        <v>1</v>
      </c>
      <c r="D1034" s="42"/>
      <c r="E1034" s="42"/>
      <c r="F1034" s="42"/>
      <c r="G1034" s="42">
        <f>PRODUCT(C1034:F1034)</f>
        <v>1</v>
      </c>
    </row>
    <row r="1036" spans="1:7" ht="45" customHeight="1" x14ac:dyDescent="0.25">
      <c r="A1036" s="38" t="s">
        <v>2861</v>
      </c>
      <c r="B1036" s="39" t="s">
        <v>2405</v>
      </c>
      <c r="C1036" s="38" t="s">
        <v>562</v>
      </c>
      <c r="D1036" s="38" t="s">
        <v>17</v>
      </c>
      <c r="E1036" s="4" t="s">
        <v>2862</v>
      </c>
      <c r="F1036" s="4" t="s">
        <v>2862</v>
      </c>
      <c r="G1036" s="40">
        <f>SUM(G1037:G1037)</f>
        <v>1</v>
      </c>
    </row>
    <row r="1037" spans="1:7" x14ac:dyDescent="0.25">
      <c r="A1037" s="41" t="s">
        <v>2627</v>
      </c>
      <c r="B1037" s="41"/>
      <c r="C1037" s="42">
        <v>1</v>
      </c>
      <c r="D1037" s="42"/>
      <c r="E1037" s="42"/>
      <c r="F1037" s="42"/>
      <c r="G1037" s="42">
        <f>PRODUCT(C1037:F1037)</f>
        <v>1</v>
      </c>
    </row>
    <row r="1039" spans="1:7" ht="45" customHeight="1" x14ac:dyDescent="0.25">
      <c r="A1039" s="38" t="s">
        <v>2863</v>
      </c>
      <c r="B1039" s="39" t="s">
        <v>2405</v>
      </c>
      <c r="C1039" s="38" t="s">
        <v>564</v>
      </c>
      <c r="D1039" s="38" t="s">
        <v>17</v>
      </c>
      <c r="E1039" s="4" t="s">
        <v>565</v>
      </c>
      <c r="F1039" s="4" t="s">
        <v>565</v>
      </c>
      <c r="G1039" s="40">
        <f>SUM(G1040:G1041)</f>
        <v>12</v>
      </c>
    </row>
    <row r="1040" spans="1:7" x14ac:dyDescent="0.25">
      <c r="A1040" s="41" t="s">
        <v>2647</v>
      </c>
      <c r="B1040" s="41"/>
      <c r="C1040" s="42">
        <v>6</v>
      </c>
      <c r="D1040" s="42"/>
      <c r="E1040" s="42"/>
      <c r="F1040" s="42"/>
      <c r="G1040" s="42">
        <f>PRODUCT(C1040:F1040)</f>
        <v>6</v>
      </c>
    </row>
    <row r="1041" spans="1:7" x14ac:dyDescent="0.25">
      <c r="A1041" s="41" t="s">
        <v>2637</v>
      </c>
      <c r="B1041" s="41"/>
      <c r="C1041" s="42">
        <v>6</v>
      </c>
      <c r="D1041" s="42"/>
      <c r="E1041" s="42"/>
      <c r="F1041" s="42"/>
      <c r="G1041" s="42">
        <f>PRODUCT(C1041:F1041)</f>
        <v>6</v>
      </c>
    </row>
    <row r="1043" spans="1:7" ht="45" customHeight="1" x14ac:dyDescent="0.25">
      <c r="A1043" s="38" t="s">
        <v>2864</v>
      </c>
      <c r="B1043" s="39" t="s">
        <v>2405</v>
      </c>
      <c r="C1043" s="38" t="s">
        <v>566</v>
      </c>
      <c r="D1043" s="38" t="s">
        <v>17</v>
      </c>
      <c r="E1043" s="4" t="s">
        <v>567</v>
      </c>
      <c r="F1043" s="4" t="s">
        <v>567</v>
      </c>
      <c r="G1043" s="40">
        <f>SUM(G1044:G1045)</f>
        <v>16</v>
      </c>
    </row>
    <row r="1044" spans="1:7" x14ac:dyDescent="0.25">
      <c r="A1044" s="41" t="s">
        <v>2647</v>
      </c>
      <c r="B1044" s="41"/>
      <c r="C1044" s="42">
        <v>12</v>
      </c>
      <c r="D1044" s="42"/>
      <c r="E1044" s="42"/>
      <c r="F1044" s="42"/>
      <c r="G1044" s="42">
        <f>PRODUCT(C1044:F1044)</f>
        <v>12</v>
      </c>
    </row>
    <row r="1045" spans="1:7" x14ac:dyDescent="0.25">
      <c r="A1045" s="41" t="s">
        <v>2865</v>
      </c>
      <c r="B1045" s="41"/>
      <c r="C1045" s="42">
        <v>4</v>
      </c>
      <c r="D1045" s="42"/>
      <c r="E1045" s="42"/>
      <c r="F1045" s="42"/>
      <c r="G1045" s="42">
        <f>PRODUCT(C1045:F1045)</f>
        <v>4</v>
      </c>
    </row>
    <row r="1047" spans="1:7" ht="45" customHeight="1" x14ac:dyDescent="0.25">
      <c r="A1047" s="38" t="s">
        <v>2866</v>
      </c>
      <c r="B1047" s="39" t="s">
        <v>2405</v>
      </c>
      <c r="C1047" s="38" t="s">
        <v>568</v>
      </c>
      <c r="D1047" s="38" t="s">
        <v>17</v>
      </c>
      <c r="E1047" s="4" t="s">
        <v>2867</v>
      </c>
      <c r="F1047" s="4" t="s">
        <v>2867</v>
      </c>
      <c r="G1047" s="40">
        <f>SUM(G1048:G1049)</f>
        <v>32</v>
      </c>
    </row>
    <row r="1048" spans="1:7" x14ac:dyDescent="0.25">
      <c r="A1048" s="41" t="s">
        <v>2868</v>
      </c>
      <c r="B1048" s="41"/>
      <c r="C1048" s="42">
        <v>16</v>
      </c>
      <c r="D1048" s="42"/>
      <c r="E1048" s="42"/>
      <c r="F1048" s="42"/>
      <c r="G1048" s="42">
        <f>PRODUCT(C1048:F1048)</f>
        <v>16</v>
      </c>
    </row>
    <row r="1049" spans="1:7" x14ac:dyDescent="0.25">
      <c r="A1049" s="41" t="s">
        <v>2869</v>
      </c>
      <c r="B1049" s="41"/>
      <c r="C1049" s="42">
        <v>16</v>
      </c>
      <c r="D1049" s="42"/>
      <c r="E1049" s="42"/>
      <c r="F1049" s="42"/>
      <c r="G1049" s="42">
        <f>PRODUCT(C1049:F1049)</f>
        <v>16</v>
      </c>
    </row>
    <row r="1051" spans="1:7" ht="45" customHeight="1" x14ac:dyDescent="0.25">
      <c r="A1051" s="38" t="s">
        <v>2870</v>
      </c>
      <c r="B1051" s="39" t="s">
        <v>2405</v>
      </c>
      <c r="C1051" s="38" t="s">
        <v>570</v>
      </c>
      <c r="D1051" s="38" t="s">
        <v>17</v>
      </c>
      <c r="E1051" s="4" t="s">
        <v>2871</v>
      </c>
      <c r="F1051" s="4" t="s">
        <v>2871</v>
      </c>
      <c r="G1051" s="40">
        <f>SUM(G1052:G1053)</f>
        <v>4</v>
      </c>
    </row>
    <row r="1052" spans="1:7" x14ac:dyDescent="0.25">
      <c r="A1052" s="41" t="s">
        <v>2839</v>
      </c>
      <c r="B1052" s="41"/>
      <c r="C1052" s="42">
        <v>2</v>
      </c>
      <c r="D1052" s="42"/>
      <c r="E1052" s="42"/>
      <c r="F1052" s="42"/>
      <c r="G1052" s="42">
        <f>PRODUCT(C1052:F1052)</f>
        <v>2</v>
      </c>
    </row>
    <row r="1053" spans="1:7" x14ac:dyDescent="0.25">
      <c r="A1053" s="41" t="s">
        <v>2856</v>
      </c>
      <c r="B1053" s="41"/>
      <c r="C1053" s="42">
        <v>2</v>
      </c>
      <c r="D1053" s="42"/>
      <c r="E1053" s="42"/>
      <c r="F1053" s="42"/>
      <c r="G1053" s="42">
        <f>PRODUCT(C1053:F1053)</f>
        <v>2</v>
      </c>
    </row>
    <row r="1055" spans="1:7" ht="45" customHeight="1" x14ac:dyDescent="0.25">
      <c r="A1055" s="38" t="s">
        <v>2872</v>
      </c>
      <c r="B1055" s="39" t="s">
        <v>2405</v>
      </c>
      <c r="C1055" s="38" t="s">
        <v>572</v>
      </c>
      <c r="D1055" s="38" t="s">
        <v>80</v>
      </c>
      <c r="E1055" s="4" t="s">
        <v>573</v>
      </c>
      <c r="F1055" s="4" t="s">
        <v>573</v>
      </c>
      <c r="G1055" s="40">
        <f>SUM(G1056:G1056)</f>
        <v>62.4</v>
      </c>
    </row>
    <row r="1056" spans="1:7" x14ac:dyDescent="0.25">
      <c r="A1056" s="41" t="s">
        <v>2650</v>
      </c>
      <c r="B1056" s="41"/>
      <c r="C1056" s="42">
        <v>62.4</v>
      </c>
      <c r="D1056" s="42"/>
      <c r="E1056" s="42"/>
      <c r="F1056" s="42"/>
      <c r="G1056" s="42">
        <f>PRODUCT(C1056:F1056)</f>
        <v>62.4</v>
      </c>
    </row>
    <row r="1058" spans="1:7" ht="45" customHeight="1" x14ac:dyDescent="0.25">
      <c r="A1058" s="38" t="s">
        <v>2873</v>
      </c>
      <c r="B1058" s="39" t="s">
        <v>2405</v>
      </c>
      <c r="C1058" s="38" t="s">
        <v>317</v>
      </c>
      <c r="D1058" s="38" t="s">
        <v>80</v>
      </c>
      <c r="E1058" s="4" t="s">
        <v>318</v>
      </c>
      <c r="F1058" s="4" t="s">
        <v>318</v>
      </c>
      <c r="G1058" s="40">
        <f>SUM(G1059:G1059)</f>
        <v>24</v>
      </c>
    </row>
    <row r="1059" spans="1:7" x14ac:dyDescent="0.25">
      <c r="A1059" s="41" t="s">
        <v>2663</v>
      </c>
      <c r="B1059" s="41"/>
      <c r="C1059" s="42">
        <v>2</v>
      </c>
      <c r="D1059" s="42">
        <v>12</v>
      </c>
      <c r="E1059" s="42"/>
      <c r="F1059" s="42"/>
      <c r="G1059" s="42">
        <f>PRODUCT(C1059:F1059)</f>
        <v>24</v>
      </c>
    </row>
    <row r="1061" spans="1:7" ht="45" customHeight="1" x14ac:dyDescent="0.25">
      <c r="A1061" s="38" t="s">
        <v>2874</v>
      </c>
      <c r="B1061" s="39" t="s">
        <v>2405</v>
      </c>
      <c r="C1061" s="38" t="s">
        <v>574</v>
      </c>
      <c r="D1061" s="38" t="s">
        <v>17</v>
      </c>
      <c r="E1061" s="4" t="s">
        <v>575</v>
      </c>
      <c r="F1061" s="4" t="s">
        <v>575</v>
      </c>
      <c r="G1061" s="40">
        <f>SUM(G1062:G1063)</f>
        <v>6</v>
      </c>
    </row>
    <row r="1062" spans="1:7" x14ac:dyDescent="0.25">
      <c r="A1062" s="41" t="s">
        <v>2856</v>
      </c>
      <c r="B1062" s="41"/>
      <c r="C1062" s="42">
        <v>3</v>
      </c>
      <c r="D1062" s="42"/>
      <c r="E1062" s="42"/>
      <c r="F1062" s="42"/>
      <c r="G1062" s="42">
        <f>PRODUCT(C1062:F1062)</f>
        <v>3</v>
      </c>
    </row>
    <row r="1063" spans="1:7" x14ac:dyDescent="0.25">
      <c r="A1063" s="41" t="s">
        <v>2839</v>
      </c>
      <c r="B1063" s="41"/>
      <c r="C1063" s="42">
        <v>3</v>
      </c>
      <c r="D1063" s="42"/>
      <c r="E1063" s="42"/>
      <c r="F1063" s="42"/>
      <c r="G1063" s="42">
        <f>PRODUCT(C1063:F1063)</f>
        <v>3</v>
      </c>
    </row>
    <row r="1065" spans="1:7" ht="45" customHeight="1" x14ac:dyDescent="0.25">
      <c r="A1065" s="38" t="s">
        <v>2875</v>
      </c>
      <c r="B1065" s="39" t="s">
        <v>2405</v>
      </c>
      <c r="C1065" s="38" t="s">
        <v>397</v>
      </c>
      <c r="D1065" s="38" t="s">
        <v>17</v>
      </c>
      <c r="E1065" s="4" t="s">
        <v>398</v>
      </c>
      <c r="F1065" s="4" t="s">
        <v>398</v>
      </c>
      <c r="G1065" s="40">
        <f>SUM(G1066:G1066)</f>
        <v>7</v>
      </c>
    </row>
    <row r="1066" spans="1:7" x14ac:dyDescent="0.25">
      <c r="A1066" s="41" t="s">
        <v>2706</v>
      </c>
      <c r="B1066" s="41"/>
      <c r="C1066" s="42">
        <v>7</v>
      </c>
      <c r="D1066" s="42"/>
      <c r="E1066" s="42"/>
      <c r="F1066" s="42"/>
      <c r="G1066" s="42">
        <f>PRODUCT(C1066:F1066)</f>
        <v>7</v>
      </c>
    </row>
    <row r="1068" spans="1:7" ht="45" customHeight="1" x14ac:dyDescent="0.25">
      <c r="A1068" s="38" t="s">
        <v>2876</v>
      </c>
      <c r="B1068" s="39" t="s">
        <v>2405</v>
      </c>
      <c r="C1068" s="38" t="s">
        <v>576</v>
      </c>
      <c r="D1068" s="38" t="s">
        <v>17</v>
      </c>
      <c r="E1068" s="4" t="s">
        <v>577</v>
      </c>
      <c r="F1068" s="4" t="s">
        <v>577</v>
      </c>
      <c r="G1068" s="40">
        <f>SUM(G1069:G1070)</f>
        <v>6</v>
      </c>
    </row>
    <row r="1069" spans="1:7" x14ac:dyDescent="0.25">
      <c r="A1069" s="41" t="s">
        <v>2839</v>
      </c>
      <c r="B1069" s="41"/>
      <c r="C1069" s="42">
        <v>3</v>
      </c>
      <c r="D1069" s="42"/>
      <c r="E1069" s="42"/>
      <c r="F1069" s="42"/>
      <c r="G1069" s="42">
        <f>PRODUCT(C1069:F1069)</f>
        <v>3</v>
      </c>
    </row>
    <row r="1070" spans="1:7" x14ac:dyDescent="0.25">
      <c r="A1070" s="41" t="s">
        <v>2856</v>
      </c>
      <c r="B1070" s="41"/>
      <c r="C1070" s="42">
        <v>3</v>
      </c>
      <c r="D1070" s="42"/>
      <c r="E1070" s="42"/>
      <c r="F1070" s="42"/>
      <c r="G1070" s="42">
        <f>PRODUCT(C1070:F1070)</f>
        <v>3</v>
      </c>
    </row>
    <row r="1072" spans="1:7" ht="45" customHeight="1" x14ac:dyDescent="0.25">
      <c r="A1072" s="38" t="s">
        <v>2877</v>
      </c>
      <c r="B1072" s="39" t="s">
        <v>2405</v>
      </c>
      <c r="C1072" s="38" t="s">
        <v>578</v>
      </c>
      <c r="D1072" s="38" t="s">
        <v>17</v>
      </c>
      <c r="E1072" s="4" t="s">
        <v>579</v>
      </c>
      <c r="F1072" s="4" t="s">
        <v>579</v>
      </c>
      <c r="G1072" s="40">
        <f>SUM(G1073:G1076)</f>
        <v>4</v>
      </c>
    </row>
    <row r="1073" spans="1:7" x14ac:dyDescent="0.25">
      <c r="A1073" s="41" t="s">
        <v>2849</v>
      </c>
      <c r="B1073" s="41"/>
      <c r="C1073" s="42">
        <v>1</v>
      </c>
      <c r="D1073" s="42"/>
      <c r="E1073" s="42"/>
      <c r="F1073" s="42"/>
      <c r="G1073" s="42">
        <f>PRODUCT(C1073:F1073)</f>
        <v>1</v>
      </c>
    </row>
    <row r="1074" spans="1:7" x14ac:dyDescent="0.25">
      <c r="A1074" s="41" t="s">
        <v>2856</v>
      </c>
      <c r="B1074" s="41"/>
      <c r="C1074" s="42">
        <v>1</v>
      </c>
      <c r="D1074" s="42"/>
      <c r="E1074" s="42"/>
      <c r="F1074" s="42"/>
      <c r="G1074" s="42">
        <f>PRODUCT(C1074:F1074)</f>
        <v>1</v>
      </c>
    </row>
    <row r="1075" spans="1:7" x14ac:dyDescent="0.25">
      <c r="A1075" s="41" t="s">
        <v>2839</v>
      </c>
      <c r="B1075" s="41"/>
      <c r="C1075" s="42">
        <v>1</v>
      </c>
      <c r="D1075" s="42"/>
      <c r="E1075" s="42"/>
      <c r="F1075" s="42"/>
      <c r="G1075" s="42">
        <f>PRODUCT(C1075:F1075)</f>
        <v>1</v>
      </c>
    </row>
    <row r="1076" spans="1:7" x14ac:dyDescent="0.25">
      <c r="A1076" s="41" t="s">
        <v>2878</v>
      </c>
      <c r="B1076" s="41"/>
      <c r="C1076" s="42">
        <v>1</v>
      </c>
      <c r="D1076" s="42"/>
      <c r="E1076" s="42"/>
      <c r="F1076" s="42"/>
      <c r="G1076" s="42">
        <f>PRODUCT(C1076:F1076)</f>
        <v>1</v>
      </c>
    </row>
    <row r="1078" spans="1:7" ht="45" customHeight="1" x14ac:dyDescent="0.25">
      <c r="A1078" s="38" t="s">
        <v>2879</v>
      </c>
      <c r="B1078" s="39" t="s">
        <v>2405</v>
      </c>
      <c r="C1078" s="38" t="s">
        <v>580</v>
      </c>
      <c r="D1078" s="38" t="s">
        <v>17</v>
      </c>
      <c r="E1078" s="4" t="s">
        <v>581</v>
      </c>
      <c r="F1078" s="4" t="s">
        <v>581</v>
      </c>
      <c r="G1078" s="40">
        <f>SUM(G1079:G1081)</f>
        <v>3</v>
      </c>
    </row>
    <row r="1079" spans="1:7" x14ac:dyDescent="0.25">
      <c r="A1079" s="41" t="s">
        <v>2880</v>
      </c>
      <c r="B1079" s="41"/>
      <c r="C1079" s="42">
        <v>1</v>
      </c>
      <c r="D1079" s="42"/>
      <c r="E1079" s="42"/>
      <c r="F1079" s="42"/>
      <c r="G1079" s="42">
        <f>PRODUCT(C1079:F1079)</f>
        <v>1</v>
      </c>
    </row>
    <row r="1080" spans="1:7" x14ac:dyDescent="0.25">
      <c r="A1080" s="41" t="s">
        <v>2881</v>
      </c>
      <c r="B1080" s="41"/>
      <c r="C1080" s="42">
        <v>1</v>
      </c>
      <c r="D1080" s="42"/>
      <c r="E1080" s="42"/>
      <c r="F1080" s="42"/>
      <c r="G1080" s="42">
        <f>PRODUCT(C1080:F1080)</f>
        <v>1</v>
      </c>
    </row>
    <row r="1081" spans="1:7" x14ac:dyDescent="0.25">
      <c r="A1081" s="41" t="s">
        <v>2882</v>
      </c>
      <c r="B1081" s="41"/>
      <c r="C1081" s="42">
        <v>1</v>
      </c>
      <c r="D1081" s="42"/>
      <c r="E1081" s="42"/>
      <c r="F1081" s="42"/>
      <c r="G1081" s="42">
        <f>PRODUCT(C1081:F1081)</f>
        <v>1</v>
      </c>
    </row>
    <row r="1083" spans="1:7" ht="45" customHeight="1" x14ac:dyDescent="0.25">
      <c r="A1083" s="38" t="s">
        <v>2883</v>
      </c>
      <c r="B1083" s="39" t="s">
        <v>2405</v>
      </c>
      <c r="C1083" s="38" t="s">
        <v>582</v>
      </c>
      <c r="D1083" s="38" t="s">
        <v>17</v>
      </c>
      <c r="E1083" s="4" t="s">
        <v>2884</v>
      </c>
      <c r="F1083" s="4" t="s">
        <v>2884</v>
      </c>
      <c r="G1083" s="40">
        <f>SUM(G1084:G1087)</f>
        <v>4</v>
      </c>
    </row>
    <row r="1084" spans="1:7" x14ac:dyDescent="0.25">
      <c r="A1084" s="41" t="s">
        <v>2885</v>
      </c>
      <c r="B1084" s="41"/>
      <c r="C1084" s="42">
        <v>1</v>
      </c>
      <c r="D1084" s="42"/>
      <c r="E1084" s="42"/>
      <c r="F1084" s="42"/>
      <c r="G1084" s="42">
        <f>PRODUCT(C1084:F1084)</f>
        <v>1</v>
      </c>
    </row>
    <row r="1085" spans="1:7" x14ac:dyDescent="0.25">
      <c r="A1085" s="41" t="s">
        <v>2856</v>
      </c>
      <c r="B1085" s="41"/>
      <c r="C1085" s="42">
        <v>1</v>
      </c>
      <c r="D1085" s="42"/>
      <c r="E1085" s="42"/>
      <c r="F1085" s="42"/>
      <c r="G1085" s="42">
        <f>PRODUCT(C1085:F1085)</f>
        <v>1</v>
      </c>
    </row>
    <row r="1086" spans="1:7" x14ac:dyDescent="0.25">
      <c r="A1086" s="41" t="s">
        <v>2839</v>
      </c>
      <c r="B1086" s="41"/>
      <c r="C1086" s="42">
        <v>1</v>
      </c>
      <c r="D1086" s="42"/>
      <c r="E1086" s="42"/>
      <c r="F1086" s="42"/>
      <c r="G1086" s="42">
        <f>PRODUCT(C1086:F1086)</f>
        <v>1</v>
      </c>
    </row>
    <row r="1087" spans="1:7" x14ac:dyDescent="0.25">
      <c r="A1087" s="41" t="s">
        <v>2878</v>
      </c>
      <c r="B1087" s="41"/>
      <c r="C1087" s="42">
        <v>1</v>
      </c>
      <c r="D1087" s="42"/>
      <c r="E1087" s="42"/>
      <c r="F1087" s="42"/>
      <c r="G1087" s="42">
        <f>PRODUCT(C1087:F1087)</f>
        <v>1</v>
      </c>
    </row>
    <row r="1089" spans="1:7" ht="45" customHeight="1" x14ac:dyDescent="0.25">
      <c r="A1089" s="38" t="s">
        <v>2886</v>
      </c>
      <c r="B1089" s="39" t="s">
        <v>2405</v>
      </c>
      <c r="C1089" s="38" t="s">
        <v>371</v>
      </c>
      <c r="D1089" s="38" t="s">
        <v>17</v>
      </c>
      <c r="E1089" s="4" t="s">
        <v>2684</v>
      </c>
      <c r="F1089" s="4" t="s">
        <v>2684</v>
      </c>
      <c r="G1089" s="40">
        <f>SUM(G1090:G1092)</f>
        <v>3</v>
      </c>
    </row>
    <row r="1090" spans="1:7" x14ac:dyDescent="0.25">
      <c r="A1090" s="41" t="s">
        <v>2881</v>
      </c>
      <c r="B1090" s="41"/>
      <c r="C1090" s="42">
        <v>1</v>
      </c>
      <c r="D1090" s="42"/>
      <c r="E1090" s="42"/>
      <c r="F1090" s="42"/>
      <c r="G1090" s="42">
        <f>PRODUCT(C1090:F1090)</f>
        <v>1</v>
      </c>
    </row>
    <row r="1091" spans="1:7" x14ac:dyDescent="0.25">
      <c r="A1091" s="41" t="s">
        <v>2880</v>
      </c>
      <c r="B1091" s="41"/>
      <c r="C1091" s="42">
        <v>1</v>
      </c>
      <c r="D1091" s="42"/>
      <c r="E1091" s="42"/>
      <c r="F1091" s="42"/>
      <c r="G1091" s="42">
        <f>PRODUCT(C1091:F1091)</f>
        <v>1</v>
      </c>
    </row>
    <row r="1092" spans="1:7" x14ac:dyDescent="0.25">
      <c r="A1092" s="41" t="s">
        <v>2882</v>
      </c>
      <c r="B1092" s="41"/>
      <c r="C1092" s="42">
        <v>1</v>
      </c>
      <c r="D1092" s="42"/>
      <c r="E1092" s="42"/>
      <c r="F1092" s="42"/>
      <c r="G1092" s="42">
        <f>PRODUCT(C1092:F1092)</f>
        <v>1</v>
      </c>
    </row>
    <row r="1094" spans="1:7" x14ac:dyDescent="0.25">
      <c r="B1094" t="s">
        <v>2403</v>
      </c>
      <c r="C1094" s="36" t="s">
        <v>8</v>
      </c>
      <c r="D1094" s="37" t="s">
        <v>9</v>
      </c>
      <c r="E1094" s="36" t="s">
        <v>10</v>
      </c>
    </row>
    <row r="1095" spans="1:7" x14ac:dyDescent="0.25">
      <c r="B1095" t="s">
        <v>2403</v>
      </c>
      <c r="C1095" s="36" t="s">
        <v>11</v>
      </c>
      <c r="D1095" s="37" t="s">
        <v>292</v>
      </c>
      <c r="E1095" s="36" t="s">
        <v>293</v>
      </c>
    </row>
    <row r="1096" spans="1:7" x14ac:dyDescent="0.25">
      <c r="B1096" t="s">
        <v>2403</v>
      </c>
      <c r="C1096" s="36" t="s">
        <v>14</v>
      </c>
      <c r="D1096" s="37" t="s">
        <v>92</v>
      </c>
      <c r="E1096" s="36" t="s">
        <v>533</v>
      </c>
    </row>
    <row r="1097" spans="1:7" x14ac:dyDescent="0.25">
      <c r="B1097" t="s">
        <v>2403</v>
      </c>
      <c r="C1097" s="36" t="s">
        <v>23</v>
      </c>
      <c r="D1097" s="37" t="s">
        <v>51</v>
      </c>
      <c r="E1097" s="36" t="s">
        <v>584</v>
      </c>
    </row>
    <row r="1099" spans="1:7" ht="45" customHeight="1" x14ac:dyDescent="0.25">
      <c r="A1099" s="38" t="s">
        <v>2887</v>
      </c>
      <c r="B1099" s="39" t="s">
        <v>2405</v>
      </c>
      <c r="C1099" s="38" t="s">
        <v>586</v>
      </c>
      <c r="D1099" s="38" t="s">
        <v>80</v>
      </c>
      <c r="E1099" s="4" t="s">
        <v>587</v>
      </c>
      <c r="F1099" s="4" t="s">
        <v>587</v>
      </c>
      <c r="G1099" s="40">
        <f>SUM(G1100:G1100)</f>
        <v>163.80000000000001</v>
      </c>
    </row>
    <row r="1100" spans="1:7" x14ac:dyDescent="0.25">
      <c r="A1100" s="41" t="s">
        <v>2888</v>
      </c>
      <c r="B1100" s="41"/>
      <c r="C1100" s="42">
        <v>163.80000000000001</v>
      </c>
      <c r="D1100" s="42"/>
      <c r="E1100" s="42"/>
      <c r="F1100" s="42"/>
      <c r="G1100" s="42">
        <f>PRODUCT(C1100:F1100)</f>
        <v>163.80000000000001</v>
      </c>
    </row>
    <row r="1102" spans="1:7" ht="45" customHeight="1" x14ac:dyDescent="0.25">
      <c r="A1102" s="38" t="s">
        <v>2889</v>
      </c>
      <c r="B1102" s="39" t="s">
        <v>2405</v>
      </c>
      <c r="C1102" s="38" t="s">
        <v>572</v>
      </c>
      <c r="D1102" s="38" t="s">
        <v>80</v>
      </c>
      <c r="E1102" s="4" t="s">
        <v>573</v>
      </c>
      <c r="F1102" s="4" t="s">
        <v>573</v>
      </c>
      <c r="G1102" s="40">
        <f>SUM(G1103:G1104)</f>
        <v>60</v>
      </c>
    </row>
    <row r="1103" spans="1:7" x14ac:dyDescent="0.25">
      <c r="A1103" s="41" t="s">
        <v>2880</v>
      </c>
      <c r="B1103" s="41"/>
      <c r="C1103" s="42">
        <v>30</v>
      </c>
      <c r="D1103" s="42"/>
      <c r="E1103" s="42"/>
      <c r="F1103" s="42"/>
      <c r="G1103" s="42">
        <f>PRODUCT(C1103:F1103)</f>
        <v>30</v>
      </c>
    </row>
    <row r="1104" spans="1:7" x14ac:dyDescent="0.25">
      <c r="A1104" s="41" t="s">
        <v>2881</v>
      </c>
      <c r="B1104" s="41"/>
      <c r="C1104" s="42">
        <v>30</v>
      </c>
      <c r="D1104" s="42"/>
      <c r="E1104" s="42"/>
      <c r="F1104" s="42"/>
      <c r="G1104" s="42">
        <f>PRODUCT(C1104:F1104)</f>
        <v>30</v>
      </c>
    </row>
    <row r="1106" spans="1:7" ht="45" customHeight="1" x14ac:dyDescent="0.25">
      <c r="A1106" s="38" t="s">
        <v>2890</v>
      </c>
      <c r="B1106" s="39" t="s">
        <v>2405</v>
      </c>
      <c r="C1106" s="38" t="s">
        <v>317</v>
      </c>
      <c r="D1106" s="38" t="s">
        <v>80</v>
      </c>
      <c r="E1106" s="4" t="s">
        <v>318</v>
      </c>
      <c r="F1106" s="4" t="s">
        <v>318</v>
      </c>
      <c r="G1106" s="40">
        <f>SUM(G1107:G1108)</f>
        <v>230</v>
      </c>
    </row>
    <row r="1107" spans="1:7" x14ac:dyDescent="0.25">
      <c r="A1107" s="41" t="s">
        <v>2880</v>
      </c>
      <c r="B1107" s="41"/>
      <c r="C1107" s="42">
        <v>115</v>
      </c>
      <c r="D1107" s="42"/>
      <c r="E1107" s="42"/>
      <c r="F1107" s="42"/>
      <c r="G1107" s="42">
        <f>PRODUCT(C1107:F1107)</f>
        <v>115</v>
      </c>
    </row>
    <row r="1108" spans="1:7" x14ac:dyDescent="0.25">
      <c r="A1108" s="41" t="s">
        <v>2881</v>
      </c>
      <c r="B1108" s="41"/>
      <c r="C1108" s="42">
        <v>115</v>
      </c>
      <c r="D1108" s="42"/>
      <c r="E1108" s="42"/>
      <c r="F1108" s="42"/>
      <c r="G1108" s="42">
        <f>PRODUCT(C1108:F1108)</f>
        <v>115</v>
      </c>
    </row>
    <row r="1110" spans="1:7" ht="45" customHeight="1" x14ac:dyDescent="0.25">
      <c r="A1110" s="38" t="s">
        <v>2891</v>
      </c>
      <c r="B1110" s="39" t="s">
        <v>2405</v>
      </c>
      <c r="C1110" s="38" t="s">
        <v>588</v>
      </c>
      <c r="D1110" s="38" t="s">
        <v>17</v>
      </c>
      <c r="E1110" s="4" t="s">
        <v>2892</v>
      </c>
      <c r="F1110" s="4" t="s">
        <v>2892</v>
      </c>
      <c r="G1110" s="40">
        <f>SUM(G1111:G1113)</f>
        <v>3</v>
      </c>
    </row>
    <row r="1111" spans="1:7" x14ac:dyDescent="0.25">
      <c r="A1111" s="41" t="s">
        <v>2893</v>
      </c>
      <c r="B1111" s="41"/>
      <c r="C1111" s="42">
        <v>1</v>
      </c>
      <c r="D1111" s="42"/>
      <c r="E1111" s="42"/>
      <c r="F1111" s="42"/>
      <c r="G1111" s="42">
        <f>PRODUCT(C1111:F1111)</f>
        <v>1</v>
      </c>
    </row>
    <row r="1112" spans="1:7" x14ac:dyDescent="0.25">
      <c r="A1112" s="41" t="s">
        <v>2894</v>
      </c>
      <c r="B1112" s="41"/>
      <c r="C1112" s="42">
        <v>1</v>
      </c>
      <c r="D1112" s="42"/>
      <c r="E1112" s="42"/>
      <c r="F1112" s="42"/>
      <c r="G1112" s="42">
        <f>PRODUCT(C1112:F1112)</f>
        <v>1</v>
      </c>
    </row>
    <row r="1113" spans="1:7" x14ac:dyDescent="0.25">
      <c r="A1113" s="41" t="s">
        <v>2895</v>
      </c>
      <c r="B1113" s="41"/>
      <c r="C1113" s="42">
        <v>1</v>
      </c>
      <c r="D1113" s="42"/>
      <c r="E1113" s="42"/>
      <c r="F1113" s="42"/>
      <c r="G1113" s="42">
        <f>PRODUCT(C1113:F1113)</f>
        <v>1</v>
      </c>
    </row>
    <row r="1115" spans="1:7" x14ac:dyDescent="0.25">
      <c r="B1115" t="s">
        <v>2403</v>
      </c>
      <c r="C1115" s="36" t="s">
        <v>8</v>
      </c>
      <c r="D1115" s="37" t="s">
        <v>9</v>
      </c>
      <c r="E1115" s="36" t="s">
        <v>10</v>
      </c>
    </row>
    <row r="1116" spans="1:7" x14ac:dyDescent="0.25">
      <c r="B1116" t="s">
        <v>2403</v>
      </c>
      <c r="C1116" s="36" t="s">
        <v>11</v>
      </c>
      <c r="D1116" s="37" t="s">
        <v>292</v>
      </c>
      <c r="E1116" s="36" t="s">
        <v>293</v>
      </c>
    </row>
    <row r="1117" spans="1:7" x14ac:dyDescent="0.25">
      <c r="B1117" t="s">
        <v>2403</v>
      </c>
      <c r="C1117" s="36" t="s">
        <v>14</v>
      </c>
      <c r="D1117" s="37" t="s">
        <v>92</v>
      </c>
      <c r="E1117" s="36" t="s">
        <v>533</v>
      </c>
    </row>
    <row r="1118" spans="1:7" x14ac:dyDescent="0.25">
      <c r="B1118" t="s">
        <v>2403</v>
      </c>
      <c r="C1118" s="36" t="s">
        <v>23</v>
      </c>
      <c r="D1118" s="37" t="s">
        <v>92</v>
      </c>
      <c r="E1118" s="36" t="s">
        <v>590</v>
      </c>
    </row>
    <row r="1120" spans="1:7" ht="45" customHeight="1" x14ac:dyDescent="0.25">
      <c r="A1120" s="38" t="s">
        <v>2896</v>
      </c>
      <c r="B1120" s="39" t="s">
        <v>2405</v>
      </c>
      <c r="C1120" s="38" t="s">
        <v>592</v>
      </c>
      <c r="D1120" s="38" t="s">
        <v>38</v>
      </c>
      <c r="E1120" s="4" t="s">
        <v>593</v>
      </c>
      <c r="F1120" s="4" t="s">
        <v>593</v>
      </c>
      <c r="G1120" s="40">
        <f>SUM(G1121:G1122)</f>
        <v>504</v>
      </c>
    </row>
    <row r="1121" spans="1:7" x14ac:dyDescent="0.25">
      <c r="A1121" s="41" t="s">
        <v>2647</v>
      </c>
      <c r="B1121" s="41"/>
      <c r="C1121" s="42">
        <v>216</v>
      </c>
      <c r="D1121" s="42"/>
      <c r="E1121" s="42"/>
      <c r="F1121" s="42"/>
      <c r="G1121" s="42">
        <f>PRODUCT(C1121:F1121)</f>
        <v>216</v>
      </c>
    </row>
    <row r="1122" spans="1:7" x14ac:dyDescent="0.25">
      <c r="A1122" s="41" t="s">
        <v>2637</v>
      </c>
      <c r="B1122" s="41"/>
      <c r="C1122" s="42">
        <v>288</v>
      </c>
      <c r="D1122" s="42"/>
      <c r="E1122" s="42"/>
      <c r="F1122" s="42"/>
      <c r="G1122" s="42">
        <f>PRODUCT(C1122:F1122)</f>
        <v>288</v>
      </c>
    </row>
    <row r="1124" spans="1:7" ht="45" customHeight="1" x14ac:dyDescent="0.25">
      <c r="A1124" s="38" t="s">
        <v>2897</v>
      </c>
      <c r="B1124" s="39" t="s">
        <v>2405</v>
      </c>
      <c r="C1124" s="38" t="s">
        <v>594</v>
      </c>
      <c r="D1124" s="38" t="s">
        <v>17</v>
      </c>
      <c r="E1124" s="4" t="s">
        <v>595</v>
      </c>
      <c r="F1124" s="4" t="s">
        <v>595</v>
      </c>
      <c r="G1124" s="40">
        <f>SUM(G1125:G1125)</f>
        <v>24</v>
      </c>
    </row>
    <row r="1125" spans="1:7" x14ac:dyDescent="0.25">
      <c r="A1125" s="41" t="s">
        <v>2898</v>
      </c>
      <c r="B1125" s="41"/>
      <c r="C1125" s="42">
        <v>24</v>
      </c>
      <c r="D1125" s="42"/>
      <c r="E1125" s="42"/>
      <c r="F1125" s="42"/>
      <c r="G1125" s="42">
        <f>PRODUCT(C1125:F1125)</f>
        <v>24</v>
      </c>
    </row>
    <row r="1127" spans="1:7" ht="45" customHeight="1" x14ac:dyDescent="0.25">
      <c r="A1127" s="38" t="s">
        <v>2899</v>
      </c>
      <c r="B1127" s="39" t="s">
        <v>2405</v>
      </c>
      <c r="C1127" s="38" t="s">
        <v>596</v>
      </c>
      <c r="D1127" s="38" t="s">
        <v>17</v>
      </c>
      <c r="E1127" s="4" t="s">
        <v>597</v>
      </c>
      <c r="F1127" s="4" t="s">
        <v>597</v>
      </c>
      <c r="G1127" s="40">
        <f>SUM(G1128:G1128)</f>
        <v>10</v>
      </c>
    </row>
    <row r="1128" spans="1:7" x14ac:dyDescent="0.25">
      <c r="A1128" s="41" t="s">
        <v>2647</v>
      </c>
      <c r="B1128" s="41"/>
      <c r="C1128" s="42">
        <v>10</v>
      </c>
      <c r="D1128" s="42"/>
      <c r="E1128" s="42"/>
      <c r="F1128" s="42"/>
      <c r="G1128" s="42">
        <f>PRODUCT(C1128:F1128)</f>
        <v>10</v>
      </c>
    </row>
    <row r="1130" spans="1:7" ht="45" customHeight="1" x14ac:dyDescent="0.25">
      <c r="A1130" s="38" t="s">
        <v>2900</v>
      </c>
      <c r="B1130" s="39" t="s">
        <v>2405</v>
      </c>
      <c r="C1130" s="38" t="s">
        <v>598</v>
      </c>
      <c r="D1130" s="38" t="s">
        <v>17</v>
      </c>
      <c r="E1130" s="4" t="s">
        <v>599</v>
      </c>
      <c r="F1130" s="4" t="s">
        <v>599</v>
      </c>
      <c r="G1130" s="40">
        <f>SUM(G1131:G1132)</f>
        <v>18</v>
      </c>
    </row>
    <row r="1131" spans="1:7" x14ac:dyDescent="0.25">
      <c r="A1131" s="41" t="s">
        <v>2880</v>
      </c>
      <c r="B1131" s="41"/>
      <c r="C1131" s="42">
        <v>10</v>
      </c>
      <c r="D1131" s="42"/>
      <c r="E1131" s="42"/>
      <c r="F1131" s="42"/>
      <c r="G1131" s="42">
        <f>PRODUCT(C1131:F1131)</f>
        <v>10</v>
      </c>
    </row>
    <row r="1132" spans="1:7" x14ac:dyDescent="0.25">
      <c r="A1132" s="41" t="s">
        <v>2881</v>
      </c>
      <c r="B1132" s="41"/>
      <c r="C1132" s="42">
        <v>8</v>
      </c>
      <c r="D1132" s="42"/>
      <c r="E1132" s="42"/>
      <c r="F1132" s="42"/>
      <c r="G1132" s="42">
        <f>PRODUCT(C1132:F1132)</f>
        <v>8</v>
      </c>
    </row>
    <row r="1134" spans="1:7" ht="45" customHeight="1" x14ac:dyDescent="0.25">
      <c r="A1134" s="38" t="s">
        <v>2901</v>
      </c>
      <c r="B1134" s="39" t="s">
        <v>2405</v>
      </c>
      <c r="C1134" s="38" t="s">
        <v>600</v>
      </c>
      <c r="D1134" s="38" t="s">
        <v>17</v>
      </c>
      <c r="E1134" s="4" t="s">
        <v>601</v>
      </c>
      <c r="F1134" s="4" t="s">
        <v>601</v>
      </c>
      <c r="G1134" s="40">
        <f>SUM(G1135:G1135)</f>
        <v>12</v>
      </c>
    </row>
    <row r="1135" spans="1:7" x14ac:dyDescent="0.25">
      <c r="A1135" s="41" t="s">
        <v>2881</v>
      </c>
      <c r="B1135" s="41"/>
      <c r="C1135" s="42">
        <v>12</v>
      </c>
      <c r="D1135" s="42"/>
      <c r="E1135" s="42"/>
      <c r="F1135" s="42"/>
      <c r="G1135" s="42">
        <f>PRODUCT(C1135:F1135)</f>
        <v>12</v>
      </c>
    </row>
    <row r="1137" spans="1:7" ht="45" customHeight="1" x14ac:dyDescent="0.25">
      <c r="A1137" s="38" t="s">
        <v>2902</v>
      </c>
      <c r="B1137" s="39" t="s">
        <v>2405</v>
      </c>
      <c r="C1137" s="38" t="s">
        <v>602</v>
      </c>
      <c r="D1137" s="38" t="s">
        <v>17</v>
      </c>
      <c r="E1137" s="4" t="s">
        <v>603</v>
      </c>
      <c r="F1137" s="4" t="s">
        <v>603</v>
      </c>
      <c r="G1137" s="40">
        <f>SUM(G1138:G1138)</f>
        <v>10</v>
      </c>
    </row>
    <row r="1138" spans="1:7" x14ac:dyDescent="0.25">
      <c r="A1138" s="41" t="s">
        <v>2880</v>
      </c>
      <c r="B1138" s="41"/>
      <c r="C1138" s="42">
        <v>10</v>
      </c>
      <c r="D1138" s="42"/>
      <c r="E1138" s="42"/>
      <c r="F1138" s="42"/>
      <c r="G1138" s="42">
        <f>PRODUCT(C1138:F1138)</f>
        <v>10</v>
      </c>
    </row>
    <row r="1140" spans="1:7" ht="45" customHeight="1" x14ac:dyDescent="0.25">
      <c r="A1140" s="38" t="s">
        <v>2903</v>
      </c>
      <c r="B1140" s="39" t="s">
        <v>2405</v>
      </c>
      <c r="C1140" s="38" t="s">
        <v>604</v>
      </c>
      <c r="D1140" s="38" t="s">
        <v>17</v>
      </c>
      <c r="E1140" s="4" t="s">
        <v>605</v>
      </c>
      <c r="F1140" s="4" t="s">
        <v>605</v>
      </c>
      <c r="G1140" s="40">
        <f>SUM(G1141:G1141)</f>
        <v>12</v>
      </c>
    </row>
    <row r="1141" spans="1:7" x14ac:dyDescent="0.25">
      <c r="A1141" s="41" t="s">
        <v>2881</v>
      </c>
      <c r="B1141" s="41"/>
      <c r="C1141" s="42">
        <v>12</v>
      </c>
      <c r="D1141" s="42"/>
      <c r="E1141" s="42"/>
      <c r="F1141" s="42"/>
      <c r="G1141" s="42">
        <f>PRODUCT(C1141:F1141)</f>
        <v>12</v>
      </c>
    </row>
    <row r="1143" spans="1:7" ht="45" customHeight="1" x14ac:dyDescent="0.25">
      <c r="A1143" s="38" t="s">
        <v>2904</v>
      </c>
      <c r="B1143" s="39" t="s">
        <v>2405</v>
      </c>
      <c r="C1143" s="38" t="s">
        <v>606</v>
      </c>
      <c r="D1143" s="38" t="s">
        <v>17</v>
      </c>
      <c r="E1143" s="4" t="s">
        <v>607</v>
      </c>
      <c r="F1143" s="4" t="s">
        <v>607</v>
      </c>
      <c r="G1143" s="40">
        <f>SUM(G1144:G1144)</f>
        <v>10</v>
      </c>
    </row>
    <row r="1144" spans="1:7" x14ac:dyDescent="0.25">
      <c r="A1144" s="41" t="s">
        <v>2880</v>
      </c>
      <c r="B1144" s="41"/>
      <c r="C1144" s="42">
        <v>10</v>
      </c>
      <c r="D1144" s="42"/>
      <c r="E1144" s="42"/>
      <c r="F1144" s="42"/>
      <c r="G1144" s="42">
        <f>PRODUCT(C1144:F1144)</f>
        <v>10</v>
      </c>
    </row>
    <row r="1146" spans="1:7" ht="45" customHeight="1" x14ac:dyDescent="0.25">
      <c r="A1146" s="38" t="s">
        <v>2905</v>
      </c>
      <c r="B1146" s="39" t="s">
        <v>2405</v>
      </c>
      <c r="C1146" s="38" t="s">
        <v>608</v>
      </c>
      <c r="D1146" s="38" t="s">
        <v>17</v>
      </c>
      <c r="E1146" s="4" t="s">
        <v>609</v>
      </c>
      <c r="F1146" s="4" t="s">
        <v>609</v>
      </c>
      <c r="G1146" s="40">
        <f>SUM(G1147:G1147)</f>
        <v>8</v>
      </c>
    </row>
    <row r="1147" spans="1:7" x14ac:dyDescent="0.25">
      <c r="A1147" s="41" t="s">
        <v>2881</v>
      </c>
      <c r="B1147" s="41"/>
      <c r="C1147" s="42">
        <v>8</v>
      </c>
      <c r="D1147" s="42"/>
      <c r="E1147" s="42"/>
      <c r="F1147" s="42"/>
      <c r="G1147" s="42">
        <f>PRODUCT(C1147:F1147)</f>
        <v>8</v>
      </c>
    </row>
    <row r="1149" spans="1:7" ht="45" customHeight="1" x14ac:dyDescent="0.25">
      <c r="A1149" s="38" t="s">
        <v>2906</v>
      </c>
      <c r="B1149" s="39" t="s">
        <v>2405</v>
      </c>
      <c r="C1149" s="38" t="s">
        <v>610</v>
      </c>
      <c r="D1149" s="38" t="s">
        <v>17</v>
      </c>
      <c r="E1149" s="4" t="s">
        <v>611</v>
      </c>
      <c r="F1149" s="4" t="s">
        <v>611</v>
      </c>
      <c r="G1149" s="40">
        <f>SUM(G1150:G1150)</f>
        <v>4</v>
      </c>
    </row>
    <row r="1150" spans="1:7" x14ac:dyDescent="0.25">
      <c r="A1150" s="41" t="s">
        <v>2637</v>
      </c>
      <c r="B1150" s="41"/>
      <c r="C1150" s="42">
        <v>4</v>
      </c>
      <c r="D1150" s="42"/>
      <c r="E1150" s="42"/>
      <c r="F1150" s="42"/>
      <c r="G1150" s="42">
        <f>PRODUCT(C1150:F1150)</f>
        <v>4</v>
      </c>
    </row>
    <row r="1152" spans="1:7" ht="45" customHeight="1" x14ac:dyDescent="0.25">
      <c r="A1152" s="38" t="s">
        <v>2907</v>
      </c>
      <c r="B1152" s="39" t="s">
        <v>2405</v>
      </c>
      <c r="C1152" s="38" t="s">
        <v>612</v>
      </c>
      <c r="D1152" s="38" t="s">
        <v>17</v>
      </c>
      <c r="E1152" s="4" t="s">
        <v>613</v>
      </c>
      <c r="F1152" s="4" t="s">
        <v>613</v>
      </c>
      <c r="G1152" s="40">
        <f>SUM(G1153:G1153)</f>
        <v>8</v>
      </c>
    </row>
    <row r="1153" spans="1:7" x14ac:dyDescent="0.25">
      <c r="A1153" s="41" t="s">
        <v>2637</v>
      </c>
      <c r="B1153" s="41"/>
      <c r="C1153" s="42">
        <v>8</v>
      </c>
      <c r="D1153" s="42"/>
      <c r="E1153" s="42"/>
      <c r="F1153" s="42"/>
      <c r="G1153" s="42">
        <f>PRODUCT(C1153:F1153)</f>
        <v>8</v>
      </c>
    </row>
    <row r="1155" spans="1:7" ht="45" customHeight="1" x14ac:dyDescent="0.25">
      <c r="A1155" s="38" t="s">
        <v>2908</v>
      </c>
      <c r="B1155" s="39" t="s">
        <v>2405</v>
      </c>
      <c r="C1155" s="38" t="s">
        <v>614</v>
      </c>
      <c r="D1155" s="38" t="s">
        <v>17</v>
      </c>
      <c r="E1155" s="4" t="s">
        <v>615</v>
      </c>
      <c r="F1155" s="4" t="s">
        <v>615</v>
      </c>
      <c r="G1155" s="40">
        <f>SUM(G1156:G1156)</f>
        <v>12</v>
      </c>
    </row>
    <row r="1156" spans="1:7" x14ac:dyDescent="0.25">
      <c r="A1156" s="41" t="s">
        <v>2637</v>
      </c>
      <c r="B1156" s="41"/>
      <c r="C1156" s="42">
        <v>12</v>
      </c>
      <c r="D1156" s="42"/>
      <c r="E1156" s="42"/>
      <c r="F1156" s="42"/>
      <c r="G1156" s="42">
        <f>PRODUCT(C1156:F1156)</f>
        <v>12</v>
      </c>
    </row>
    <row r="1158" spans="1:7" ht="45" customHeight="1" x14ac:dyDescent="0.25">
      <c r="A1158" s="38" t="s">
        <v>2909</v>
      </c>
      <c r="B1158" s="39" t="s">
        <v>2405</v>
      </c>
      <c r="C1158" s="38" t="s">
        <v>622</v>
      </c>
      <c r="D1158" s="38" t="s">
        <v>17</v>
      </c>
      <c r="E1158" s="4" t="s">
        <v>623</v>
      </c>
      <c r="F1158" s="4" t="s">
        <v>623</v>
      </c>
      <c r="G1158" s="40">
        <f>SUM(G1159:G1160)</f>
        <v>29</v>
      </c>
    </row>
    <row r="1159" spans="1:7" x14ac:dyDescent="0.25">
      <c r="A1159" s="41" t="s">
        <v>2647</v>
      </c>
      <c r="B1159" s="41"/>
      <c r="C1159" s="42">
        <v>27</v>
      </c>
      <c r="D1159" s="42"/>
      <c r="E1159" s="42"/>
      <c r="F1159" s="42"/>
      <c r="G1159" s="42">
        <f>PRODUCT(C1159:F1159)</f>
        <v>27</v>
      </c>
    </row>
    <row r="1160" spans="1:7" x14ac:dyDescent="0.25">
      <c r="A1160" s="41" t="s">
        <v>2676</v>
      </c>
      <c r="B1160" s="41"/>
      <c r="C1160" s="42">
        <v>2</v>
      </c>
      <c r="D1160" s="42"/>
      <c r="E1160" s="42"/>
      <c r="F1160" s="42"/>
      <c r="G1160" s="42">
        <f>PRODUCT(C1160:F1160)</f>
        <v>2</v>
      </c>
    </row>
    <row r="1162" spans="1:7" x14ac:dyDescent="0.25">
      <c r="B1162" t="s">
        <v>2403</v>
      </c>
      <c r="C1162" s="36" t="s">
        <v>8</v>
      </c>
      <c r="D1162" s="37" t="s">
        <v>9</v>
      </c>
      <c r="E1162" s="36" t="s">
        <v>10</v>
      </c>
    </row>
    <row r="1163" spans="1:7" x14ac:dyDescent="0.25">
      <c r="B1163" t="s">
        <v>2403</v>
      </c>
      <c r="C1163" s="36" t="s">
        <v>11</v>
      </c>
      <c r="D1163" s="37" t="s">
        <v>292</v>
      </c>
      <c r="E1163" s="36" t="s">
        <v>293</v>
      </c>
    </row>
    <row r="1164" spans="1:7" x14ac:dyDescent="0.25">
      <c r="B1164" t="s">
        <v>2403</v>
      </c>
      <c r="C1164" s="36" t="s">
        <v>14</v>
      </c>
      <c r="D1164" s="37" t="s">
        <v>92</v>
      </c>
      <c r="E1164" s="36" t="s">
        <v>533</v>
      </c>
    </row>
    <row r="1165" spans="1:7" x14ac:dyDescent="0.25">
      <c r="B1165" t="s">
        <v>2403</v>
      </c>
      <c r="C1165" s="36" t="s">
        <v>23</v>
      </c>
      <c r="D1165" s="37" t="s">
        <v>103</v>
      </c>
      <c r="E1165" s="36" t="s">
        <v>624</v>
      </c>
    </row>
    <row r="1167" spans="1:7" ht="45" customHeight="1" x14ac:dyDescent="0.25">
      <c r="A1167" s="38" t="s">
        <v>2910</v>
      </c>
      <c r="B1167" s="39" t="s">
        <v>2405</v>
      </c>
      <c r="C1167" s="38" t="s">
        <v>626</v>
      </c>
      <c r="D1167" s="38" t="s">
        <v>17</v>
      </c>
      <c r="E1167" s="4" t="s">
        <v>627</v>
      </c>
      <c r="F1167" s="4" t="s">
        <v>627</v>
      </c>
      <c r="G1167" s="40">
        <f>SUM(G1168:G1168)</f>
        <v>15</v>
      </c>
    </row>
    <row r="1168" spans="1:7" x14ac:dyDescent="0.25">
      <c r="A1168" s="41" t="s">
        <v>2829</v>
      </c>
      <c r="B1168" s="41"/>
      <c r="C1168" s="42">
        <v>15</v>
      </c>
      <c r="D1168" s="42"/>
      <c r="E1168" s="42"/>
      <c r="F1168" s="42"/>
      <c r="G1168" s="42">
        <f>PRODUCT(C1168:F1168)</f>
        <v>15</v>
      </c>
    </row>
    <row r="1170" spans="1:7" ht="45" customHeight="1" x14ac:dyDescent="0.25">
      <c r="A1170" s="38" t="s">
        <v>2911</v>
      </c>
      <c r="B1170" s="39" t="s">
        <v>2405</v>
      </c>
      <c r="C1170" s="38" t="s">
        <v>379</v>
      </c>
      <c r="D1170" s="38" t="s">
        <v>17</v>
      </c>
      <c r="E1170" s="4" t="s">
        <v>380</v>
      </c>
      <c r="F1170" s="4" t="s">
        <v>380</v>
      </c>
      <c r="G1170" s="40">
        <f>SUM(G1171:G1173)</f>
        <v>3</v>
      </c>
    </row>
    <row r="1171" spans="1:7" x14ac:dyDescent="0.25">
      <c r="A1171" s="41" t="s">
        <v>2881</v>
      </c>
      <c r="B1171" s="41"/>
      <c r="C1171" s="42">
        <v>1</v>
      </c>
      <c r="D1171" s="42"/>
      <c r="E1171" s="42"/>
      <c r="F1171" s="42"/>
      <c r="G1171" s="42">
        <f>PRODUCT(C1171:F1171)</f>
        <v>1</v>
      </c>
    </row>
    <row r="1172" spans="1:7" x14ac:dyDescent="0.25">
      <c r="A1172" s="41" t="s">
        <v>2880</v>
      </c>
      <c r="B1172" s="41"/>
      <c r="C1172" s="42">
        <v>1</v>
      </c>
      <c r="D1172" s="42"/>
      <c r="E1172" s="42"/>
      <c r="F1172" s="42"/>
      <c r="G1172" s="42">
        <f>PRODUCT(C1172:F1172)</f>
        <v>1</v>
      </c>
    </row>
    <row r="1173" spans="1:7" x14ac:dyDescent="0.25">
      <c r="A1173" s="41" t="s">
        <v>2878</v>
      </c>
      <c r="B1173" s="41"/>
      <c r="C1173" s="42">
        <v>1</v>
      </c>
      <c r="D1173" s="42"/>
      <c r="E1173" s="42"/>
      <c r="F1173" s="42"/>
      <c r="G1173" s="42">
        <f>PRODUCT(C1173:F1173)</f>
        <v>1</v>
      </c>
    </row>
    <row r="1175" spans="1:7" ht="45" customHeight="1" x14ac:dyDescent="0.25">
      <c r="A1175" s="38" t="s">
        <v>2912</v>
      </c>
      <c r="B1175" s="39" t="s">
        <v>2405</v>
      </c>
      <c r="C1175" s="38" t="s">
        <v>628</v>
      </c>
      <c r="D1175" s="38" t="s">
        <v>17</v>
      </c>
      <c r="E1175" s="4" t="s">
        <v>629</v>
      </c>
      <c r="F1175" s="4" t="s">
        <v>629</v>
      </c>
      <c r="G1175" s="40">
        <f>SUM(G1176:G1176)</f>
        <v>1</v>
      </c>
    </row>
    <row r="1176" spans="1:7" x14ac:dyDescent="0.25">
      <c r="A1176" s="41" t="s">
        <v>2633</v>
      </c>
      <c r="B1176" s="41"/>
      <c r="C1176" s="42">
        <v>1</v>
      </c>
      <c r="D1176" s="42"/>
      <c r="E1176" s="42"/>
      <c r="F1176" s="42"/>
      <c r="G1176" s="42">
        <f>PRODUCT(C1176:F1176)</f>
        <v>1</v>
      </c>
    </row>
    <row r="1178" spans="1:7" ht="45" customHeight="1" x14ac:dyDescent="0.25">
      <c r="A1178" s="38" t="s">
        <v>2913</v>
      </c>
      <c r="B1178" s="39" t="s">
        <v>2405</v>
      </c>
      <c r="C1178" s="38" t="s">
        <v>630</v>
      </c>
      <c r="D1178" s="38" t="s">
        <v>17</v>
      </c>
      <c r="E1178" s="4" t="s">
        <v>2914</v>
      </c>
      <c r="F1178" s="4" t="s">
        <v>2914</v>
      </c>
      <c r="G1178" s="40">
        <f>SUM(G1179:G1179)</f>
        <v>1</v>
      </c>
    </row>
    <row r="1179" spans="1:7" x14ac:dyDescent="0.25">
      <c r="A1179" s="41" t="s">
        <v>2627</v>
      </c>
      <c r="B1179" s="41"/>
      <c r="C1179" s="42">
        <v>1</v>
      </c>
      <c r="D1179" s="42"/>
      <c r="E1179" s="42"/>
      <c r="F1179" s="42"/>
      <c r="G1179" s="42">
        <f>PRODUCT(C1179:F1179)</f>
        <v>1</v>
      </c>
    </row>
    <row r="1181" spans="1:7" ht="45" customHeight="1" x14ac:dyDescent="0.25">
      <c r="A1181" s="38" t="s">
        <v>2915</v>
      </c>
      <c r="B1181" s="39" t="s">
        <v>2405</v>
      </c>
      <c r="C1181" s="38" t="s">
        <v>632</v>
      </c>
      <c r="D1181" s="38" t="s">
        <v>17</v>
      </c>
      <c r="E1181" s="4" t="s">
        <v>633</v>
      </c>
      <c r="F1181" s="4" t="s">
        <v>633</v>
      </c>
      <c r="G1181" s="40">
        <f>SUM(G1182:G1182)</f>
        <v>3</v>
      </c>
    </row>
    <row r="1182" spans="1:7" x14ac:dyDescent="0.25">
      <c r="A1182" s="41" t="s">
        <v>2627</v>
      </c>
      <c r="B1182" s="41"/>
      <c r="C1182" s="42">
        <v>3</v>
      </c>
      <c r="D1182" s="42"/>
      <c r="E1182" s="42"/>
      <c r="F1182" s="42"/>
      <c r="G1182" s="42">
        <f>PRODUCT(C1182:F1182)</f>
        <v>3</v>
      </c>
    </row>
    <row r="1184" spans="1:7" ht="45" customHeight="1" x14ac:dyDescent="0.25">
      <c r="A1184" s="38" t="s">
        <v>2916</v>
      </c>
      <c r="B1184" s="39" t="s">
        <v>2405</v>
      </c>
      <c r="C1184" s="38" t="s">
        <v>634</v>
      </c>
      <c r="D1184" s="38" t="s">
        <v>80</v>
      </c>
      <c r="E1184" s="4" t="s">
        <v>635</v>
      </c>
      <c r="F1184" s="4" t="s">
        <v>635</v>
      </c>
      <c r="G1184" s="40">
        <f>SUM(G1185:G1185)</f>
        <v>675</v>
      </c>
    </row>
    <row r="1185" spans="1:7" x14ac:dyDescent="0.25">
      <c r="A1185" s="41" t="s">
        <v>2676</v>
      </c>
      <c r="B1185" s="41"/>
      <c r="C1185" s="42">
        <v>15</v>
      </c>
      <c r="D1185" s="42">
        <v>45</v>
      </c>
      <c r="E1185" s="42"/>
      <c r="F1185" s="42"/>
      <c r="G1185" s="42">
        <f>PRODUCT(C1185:F1185)</f>
        <v>675</v>
      </c>
    </row>
    <row r="1187" spans="1:7" ht="45" customHeight="1" x14ac:dyDescent="0.25">
      <c r="A1187" s="38" t="s">
        <v>2917</v>
      </c>
      <c r="B1187" s="39" t="s">
        <v>2405</v>
      </c>
      <c r="C1187" s="38" t="s">
        <v>636</v>
      </c>
      <c r="D1187" s="38" t="s">
        <v>17</v>
      </c>
      <c r="E1187" s="4" t="s">
        <v>2918</v>
      </c>
      <c r="F1187" s="4" t="s">
        <v>2918</v>
      </c>
      <c r="G1187" s="40">
        <f>SUM(G1188:G1190)</f>
        <v>3</v>
      </c>
    </row>
    <row r="1188" spans="1:7" x14ac:dyDescent="0.25">
      <c r="A1188" s="41" t="s">
        <v>2676</v>
      </c>
      <c r="B1188" s="41"/>
      <c r="C1188" s="42">
        <v>1</v>
      </c>
      <c r="D1188" s="42"/>
      <c r="E1188" s="42"/>
      <c r="F1188" s="42"/>
      <c r="G1188" s="42">
        <f>PRODUCT(C1188:F1188)</f>
        <v>1</v>
      </c>
    </row>
    <row r="1189" spans="1:7" x14ac:dyDescent="0.25">
      <c r="A1189" s="41" t="s">
        <v>2919</v>
      </c>
      <c r="B1189" s="41"/>
      <c r="C1189" s="42">
        <v>1</v>
      </c>
      <c r="D1189" s="42"/>
      <c r="E1189" s="42"/>
      <c r="F1189" s="42"/>
      <c r="G1189" s="42">
        <f>PRODUCT(C1189:F1189)</f>
        <v>1</v>
      </c>
    </row>
    <row r="1190" spans="1:7" x14ac:dyDescent="0.25">
      <c r="A1190" s="41" t="s">
        <v>2920</v>
      </c>
      <c r="B1190" s="41"/>
      <c r="C1190" s="42">
        <v>1</v>
      </c>
      <c r="D1190" s="42"/>
      <c r="E1190" s="42"/>
      <c r="F1190" s="42"/>
      <c r="G1190" s="42">
        <f>PRODUCT(C1190:F1190)</f>
        <v>1</v>
      </c>
    </row>
    <row r="1192" spans="1:7" ht="45" customHeight="1" x14ac:dyDescent="0.25">
      <c r="A1192" s="38" t="s">
        <v>2921</v>
      </c>
      <c r="B1192" s="39" t="s">
        <v>2405</v>
      </c>
      <c r="C1192" s="38" t="s">
        <v>638</v>
      </c>
      <c r="D1192" s="38" t="s">
        <v>17</v>
      </c>
      <c r="E1192" s="4" t="s">
        <v>639</v>
      </c>
      <c r="F1192" s="4" t="s">
        <v>639</v>
      </c>
      <c r="G1192" s="40">
        <f>SUM(G1193:G1193)</f>
        <v>1</v>
      </c>
    </row>
    <row r="1193" spans="1:7" x14ac:dyDescent="0.25">
      <c r="A1193" s="41" t="s">
        <v>2676</v>
      </c>
      <c r="B1193" s="41"/>
      <c r="C1193" s="42">
        <v>1</v>
      </c>
      <c r="D1193" s="42"/>
      <c r="E1193" s="42"/>
      <c r="F1193" s="42"/>
      <c r="G1193" s="42">
        <f>PRODUCT(C1193:F1193)</f>
        <v>1</v>
      </c>
    </row>
    <row r="1195" spans="1:7" ht="45" customHeight="1" x14ac:dyDescent="0.25">
      <c r="A1195" s="38" t="s">
        <v>2922</v>
      </c>
      <c r="B1195" s="39" t="s">
        <v>2405</v>
      </c>
      <c r="C1195" s="38" t="s">
        <v>640</v>
      </c>
      <c r="D1195" s="38" t="s">
        <v>17</v>
      </c>
      <c r="E1195" s="4" t="s">
        <v>641</v>
      </c>
      <c r="F1195" s="4" t="s">
        <v>641</v>
      </c>
      <c r="G1195" s="40">
        <f>SUM(G1196:G1197)</f>
        <v>2</v>
      </c>
    </row>
    <row r="1196" spans="1:7" x14ac:dyDescent="0.25">
      <c r="A1196" s="41" t="s">
        <v>2761</v>
      </c>
      <c r="B1196" s="41"/>
      <c r="C1196" s="42">
        <v>1</v>
      </c>
      <c r="D1196" s="42"/>
      <c r="E1196" s="42"/>
      <c r="F1196" s="42"/>
      <c r="G1196" s="42">
        <f>PRODUCT(C1196:F1196)</f>
        <v>1</v>
      </c>
    </row>
    <row r="1197" spans="1:7" x14ac:dyDescent="0.25">
      <c r="A1197" s="41" t="s">
        <v>2923</v>
      </c>
      <c r="B1197" s="41"/>
      <c r="C1197" s="42">
        <v>1</v>
      </c>
      <c r="D1197" s="42"/>
      <c r="E1197" s="42"/>
      <c r="F1197" s="42"/>
      <c r="G1197" s="42">
        <f>PRODUCT(C1197:F1197)</f>
        <v>1</v>
      </c>
    </row>
    <row r="1199" spans="1:7" ht="45" customHeight="1" x14ac:dyDescent="0.25">
      <c r="A1199" s="38" t="s">
        <v>2924</v>
      </c>
      <c r="B1199" s="39" t="s">
        <v>2405</v>
      </c>
      <c r="C1199" s="38" t="s">
        <v>642</v>
      </c>
      <c r="D1199" s="38" t="s">
        <v>17</v>
      </c>
      <c r="E1199" s="4" t="s">
        <v>643</v>
      </c>
      <c r="F1199" s="4" t="s">
        <v>643</v>
      </c>
      <c r="G1199" s="40">
        <f>SUM(G1200:G1200)</f>
        <v>18</v>
      </c>
    </row>
    <row r="1200" spans="1:7" x14ac:dyDescent="0.25">
      <c r="A1200" s="41" t="s">
        <v>2647</v>
      </c>
      <c r="B1200" s="41"/>
      <c r="C1200" s="42">
        <v>18</v>
      </c>
      <c r="D1200" s="42"/>
      <c r="E1200" s="42"/>
      <c r="F1200" s="42"/>
      <c r="G1200" s="42">
        <f>PRODUCT(C1200:F1200)</f>
        <v>18</v>
      </c>
    </row>
    <row r="1202" spans="1:7" ht="45" customHeight="1" x14ac:dyDescent="0.25">
      <c r="A1202" s="38" t="s">
        <v>2925</v>
      </c>
      <c r="B1202" s="39" t="s">
        <v>2405</v>
      </c>
      <c r="C1202" s="38" t="s">
        <v>644</v>
      </c>
      <c r="D1202" s="38" t="s">
        <v>17</v>
      </c>
      <c r="E1202" s="4" t="s">
        <v>645</v>
      </c>
      <c r="F1202" s="4" t="s">
        <v>645</v>
      </c>
      <c r="G1202" s="40">
        <f>SUM(G1203:G1203)</f>
        <v>30</v>
      </c>
    </row>
    <row r="1203" spans="1:7" x14ac:dyDescent="0.25">
      <c r="A1203" s="41" t="s">
        <v>2926</v>
      </c>
      <c r="B1203" s="41"/>
      <c r="C1203" s="42">
        <v>30</v>
      </c>
      <c r="D1203" s="42"/>
      <c r="E1203" s="42"/>
      <c r="F1203" s="42"/>
      <c r="G1203" s="42">
        <f>PRODUCT(C1203:F1203)</f>
        <v>30</v>
      </c>
    </row>
    <row r="1205" spans="1:7" ht="45" customHeight="1" x14ac:dyDescent="0.25">
      <c r="A1205" s="38" t="s">
        <v>2927</v>
      </c>
      <c r="B1205" s="39" t="s">
        <v>2405</v>
      </c>
      <c r="C1205" s="38" t="s">
        <v>646</v>
      </c>
      <c r="D1205" s="38" t="s">
        <v>17</v>
      </c>
      <c r="E1205" s="4" t="s">
        <v>647</v>
      </c>
      <c r="F1205" s="4" t="s">
        <v>647</v>
      </c>
      <c r="G1205" s="40">
        <f>SUM(G1206:G1206)</f>
        <v>30</v>
      </c>
    </row>
    <row r="1206" spans="1:7" x14ac:dyDescent="0.25">
      <c r="A1206" s="41" t="s">
        <v>2926</v>
      </c>
      <c r="B1206" s="41"/>
      <c r="C1206" s="42">
        <v>30</v>
      </c>
      <c r="D1206" s="42"/>
      <c r="E1206" s="42"/>
      <c r="F1206" s="42"/>
      <c r="G1206" s="42">
        <f>PRODUCT(C1206:F1206)</f>
        <v>30</v>
      </c>
    </row>
    <row r="1208" spans="1:7" ht="45" customHeight="1" x14ac:dyDescent="0.25">
      <c r="A1208" s="38" t="s">
        <v>2928</v>
      </c>
      <c r="B1208" s="39" t="s">
        <v>2405</v>
      </c>
      <c r="C1208" s="38" t="s">
        <v>648</v>
      </c>
      <c r="D1208" s="38" t="s">
        <v>17</v>
      </c>
      <c r="E1208" s="4" t="s">
        <v>649</v>
      </c>
      <c r="F1208" s="4" t="s">
        <v>649</v>
      </c>
      <c r="G1208" s="40">
        <f>SUM(G1209:G1209)</f>
        <v>6</v>
      </c>
    </row>
    <row r="1209" spans="1:7" x14ac:dyDescent="0.25">
      <c r="A1209" s="41" t="s">
        <v>2780</v>
      </c>
      <c r="B1209" s="41"/>
      <c r="C1209" s="42">
        <v>6</v>
      </c>
      <c r="D1209" s="42"/>
      <c r="E1209" s="42"/>
      <c r="F1209" s="42"/>
      <c r="G1209" s="42">
        <f>PRODUCT(C1209:F1209)</f>
        <v>6</v>
      </c>
    </row>
    <row r="1211" spans="1:7" ht="45" customHeight="1" x14ac:dyDescent="0.25">
      <c r="A1211" s="38" t="s">
        <v>2929</v>
      </c>
      <c r="B1211" s="39" t="s">
        <v>2405</v>
      </c>
      <c r="C1211" s="38" t="s">
        <v>650</v>
      </c>
      <c r="D1211" s="38" t="s">
        <v>17</v>
      </c>
      <c r="E1211" s="4" t="s">
        <v>651</v>
      </c>
      <c r="F1211" s="4" t="s">
        <v>651</v>
      </c>
      <c r="G1211" s="40">
        <f>SUM(G1212:G1212)</f>
        <v>2</v>
      </c>
    </row>
    <row r="1212" spans="1:7" x14ac:dyDescent="0.25">
      <c r="A1212" s="41" t="s">
        <v>2780</v>
      </c>
      <c r="B1212" s="41"/>
      <c r="C1212" s="42">
        <v>2</v>
      </c>
      <c r="D1212" s="42"/>
      <c r="E1212" s="42"/>
      <c r="F1212" s="42"/>
      <c r="G1212" s="42">
        <f>PRODUCT(C1212:F1212)</f>
        <v>2</v>
      </c>
    </row>
    <row r="1214" spans="1:7" ht="45" customHeight="1" x14ac:dyDescent="0.25">
      <c r="A1214" s="38" t="s">
        <v>2930</v>
      </c>
      <c r="B1214" s="39" t="s">
        <v>2405</v>
      </c>
      <c r="C1214" s="38" t="s">
        <v>652</v>
      </c>
      <c r="D1214" s="38" t="s">
        <v>17</v>
      </c>
      <c r="E1214" s="4" t="s">
        <v>653</v>
      </c>
      <c r="F1214" s="4" t="s">
        <v>653</v>
      </c>
      <c r="G1214" s="40">
        <f>SUM(G1215:G1216)</f>
        <v>2</v>
      </c>
    </row>
    <row r="1215" spans="1:7" x14ac:dyDescent="0.25">
      <c r="A1215" s="41" t="s">
        <v>2894</v>
      </c>
      <c r="B1215" s="41"/>
      <c r="C1215" s="42">
        <v>1</v>
      </c>
      <c r="D1215" s="42"/>
      <c r="E1215" s="42"/>
      <c r="F1215" s="42"/>
      <c r="G1215" s="42">
        <f>PRODUCT(C1215:F1215)</f>
        <v>1</v>
      </c>
    </row>
    <row r="1216" spans="1:7" x14ac:dyDescent="0.25">
      <c r="A1216" s="41" t="s">
        <v>2895</v>
      </c>
      <c r="B1216" s="41"/>
      <c r="C1216" s="42">
        <v>1</v>
      </c>
      <c r="D1216" s="42"/>
      <c r="E1216" s="42"/>
      <c r="F1216" s="42"/>
      <c r="G1216" s="42">
        <f>PRODUCT(C1216:F1216)</f>
        <v>1</v>
      </c>
    </row>
    <row r="1218" spans="1:7" x14ac:dyDescent="0.25">
      <c r="B1218" t="s">
        <v>2403</v>
      </c>
      <c r="C1218" s="36" t="s">
        <v>8</v>
      </c>
      <c r="D1218" s="37" t="s">
        <v>9</v>
      </c>
      <c r="E1218" s="36" t="s">
        <v>10</v>
      </c>
    </row>
    <row r="1219" spans="1:7" x14ac:dyDescent="0.25">
      <c r="B1219" t="s">
        <v>2403</v>
      </c>
      <c r="C1219" s="36" t="s">
        <v>11</v>
      </c>
      <c r="D1219" s="37" t="s">
        <v>292</v>
      </c>
      <c r="E1219" s="36" t="s">
        <v>293</v>
      </c>
    </row>
    <row r="1220" spans="1:7" x14ac:dyDescent="0.25">
      <c r="B1220" t="s">
        <v>2403</v>
      </c>
      <c r="C1220" s="36" t="s">
        <v>14</v>
      </c>
      <c r="D1220" s="37" t="s">
        <v>103</v>
      </c>
      <c r="E1220" s="36" t="s">
        <v>654</v>
      </c>
    </row>
    <row r="1221" spans="1:7" x14ac:dyDescent="0.25">
      <c r="B1221" t="s">
        <v>2403</v>
      </c>
      <c r="C1221" s="36" t="s">
        <v>23</v>
      </c>
      <c r="D1221" s="37" t="s">
        <v>9</v>
      </c>
      <c r="E1221" s="36" t="s">
        <v>655</v>
      </c>
    </row>
    <row r="1223" spans="1:7" ht="45" customHeight="1" x14ac:dyDescent="0.25">
      <c r="A1223" s="38" t="s">
        <v>2931</v>
      </c>
      <c r="B1223" s="39" t="s">
        <v>2405</v>
      </c>
      <c r="C1223" s="38" t="s">
        <v>657</v>
      </c>
      <c r="D1223" s="38" t="s">
        <v>297</v>
      </c>
      <c r="E1223" s="4" t="s">
        <v>2932</v>
      </c>
      <c r="F1223" s="4" t="s">
        <v>2932</v>
      </c>
      <c r="G1223" s="40">
        <f>SUM(G1224:G1224)</f>
        <v>1</v>
      </c>
    </row>
    <row r="1224" spans="1:7" x14ac:dyDescent="0.25">
      <c r="A1224" s="41" t="s">
        <v>2624</v>
      </c>
      <c r="B1224" s="41"/>
      <c r="C1224" s="42">
        <v>1</v>
      </c>
      <c r="D1224" s="42"/>
      <c r="E1224" s="42"/>
      <c r="F1224" s="42"/>
      <c r="G1224" s="42">
        <f>PRODUCT(C1224:F1224)</f>
        <v>1</v>
      </c>
    </row>
    <row r="1226" spans="1:7" x14ac:dyDescent="0.25">
      <c r="B1226" t="s">
        <v>2403</v>
      </c>
      <c r="C1226" s="36" t="s">
        <v>8</v>
      </c>
      <c r="D1226" s="37" t="s">
        <v>9</v>
      </c>
      <c r="E1226" s="36" t="s">
        <v>10</v>
      </c>
    </row>
    <row r="1227" spans="1:7" x14ac:dyDescent="0.25">
      <c r="B1227" t="s">
        <v>2403</v>
      </c>
      <c r="C1227" s="36" t="s">
        <v>11</v>
      </c>
      <c r="D1227" s="37" t="s">
        <v>292</v>
      </c>
      <c r="E1227" s="36" t="s">
        <v>293</v>
      </c>
    </row>
    <row r="1228" spans="1:7" x14ac:dyDescent="0.25">
      <c r="B1228" t="s">
        <v>2403</v>
      </c>
      <c r="C1228" s="36" t="s">
        <v>14</v>
      </c>
      <c r="D1228" s="37" t="s">
        <v>103</v>
      </c>
      <c r="E1228" s="36" t="s">
        <v>654</v>
      </c>
    </row>
    <row r="1229" spans="1:7" x14ac:dyDescent="0.25">
      <c r="B1229" t="s">
        <v>2403</v>
      </c>
      <c r="C1229" s="36" t="s">
        <v>23</v>
      </c>
      <c r="D1229" s="37" t="s">
        <v>34</v>
      </c>
      <c r="E1229" s="36" t="s">
        <v>319</v>
      </c>
    </row>
    <row r="1231" spans="1:7" ht="45" customHeight="1" x14ac:dyDescent="0.25">
      <c r="A1231" s="38" t="s">
        <v>2933</v>
      </c>
      <c r="B1231" s="39" t="s">
        <v>2405</v>
      </c>
      <c r="C1231" s="38" t="s">
        <v>660</v>
      </c>
      <c r="D1231" s="38" t="s">
        <v>80</v>
      </c>
      <c r="E1231" s="4" t="s">
        <v>661</v>
      </c>
      <c r="F1231" s="4" t="s">
        <v>661</v>
      </c>
      <c r="G1231" s="40">
        <f>SUM(G1232:G1232)</f>
        <v>8</v>
      </c>
    </row>
    <row r="1232" spans="1:7" x14ac:dyDescent="0.25">
      <c r="A1232" s="41" t="s">
        <v>2934</v>
      </c>
      <c r="B1232" s="41"/>
      <c r="C1232" s="42">
        <v>8</v>
      </c>
      <c r="D1232" s="42"/>
      <c r="E1232" s="42"/>
      <c r="F1232" s="42"/>
      <c r="G1232" s="42">
        <f>PRODUCT(C1232:F1232)</f>
        <v>8</v>
      </c>
    </row>
    <row r="1234" spans="1:7" ht="45" customHeight="1" x14ac:dyDescent="0.25">
      <c r="A1234" s="38" t="s">
        <v>2935</v>
      </c>
      <c r="B1234" s="39" t="s">
        <v>2405</v>
      </c>
      <c r="C1234" s="38" t="s">
        <v>662</v>
      </c>
      <c r="D1234" s="38" t="s">
        <v>17</v>
      </c>
      <c r="E1234" s="4" t="s">
        <v>2936</v>
      </c>
      <c r="F1234" s="4" t="s">
        <v>2936</v>
      </c>
      <c r="G1234" s="40">
        <f>SUM(G1235:G1236)</f>
        <v>2</v>
      </c>
    </row>
    <row r="1235" spans="1:7" x14ac:dyDescent="0.25">
      <c r="A1235" s="41" t="s">
        <v>2937</v>
      </c>
      <c r="B1235" s="41"/>
      <c r="C1235" s="42">
        <v>1</v>
      </c>
      <c r="D1235" s="42"/>
      <c r="E1235" s="42"/>
      <c r="F1235" s="42"/>
      <c r="G1235" s="42">
        <f>PRODUCT(C1235:F1235)</f>
        <v>1</v>
      </c>
    </row>
    <row r="1236" spans="1:7" x14ac:dyDescent="0.25">
      <c r="A1236" s="41" t="s">
        <v>2938</v>
      </c>
      <c r="B1236" s="41"/>
      <c r="C1236" s="42">
        <v>1</v>
      </c>
      <c r="D1236" s="42"/>
      <c r="E1236" s="42"/>
      <c r="F1236" s="42"/>
      <c r="G1236" s="42">
        <f>PRODUCT(C1236:F1236)</f>
        <v>1</v>
      </c>
    </row>
    <row r="1238" spans="1:7" ht="45" customHeight="1" x14ac:dyDescent="0.25">
      <c r="A1238" s="38" t="s">
        <v>2939</v>
      </c>
      <c r="B1238" s="39" t="s">
        <v>2405</v>
      </c>
      <c r="C1238" s="38" t="s">
        <v>664</v>
      </c>
      <c r="D1238" s="38" t="s">
        <v>80</v>
      </c>
      <c r="E1238" s="4" t="s">
        <v>665</v>
      </c>
      <c r="F1238" s="4" t="s">
        <v>665</v>
      </c>
      <c r="G1238" s="40">
        <f>SUM(G1239:G1239)</f>
        <v>108</v>
      </c>
    </row>
    <row r="1239" spans="1:7" x14ac:dyDescent="0.25">
      <c r="A1239" s="41" t="s">
        <v>2637</v>
      </c>
      <c r="B1239" s="41"/>
      <c r="C1239" s="42">
        <v>108</v>
      </c>
      <c r="D1239" s="42"/>
      <c r="E1239" s="42"/>
      <c r="F1239" s="42"/>
      <c r="G1239" s="42">
        <f>PRODUCT(C1239:F1239)</f>
        <v>108</v>
      </c>
    </row>
    <row r="1241" spans="1:7" ht="45" customHeight="1" x14ac:dyDescent="0.25">
      <c r="A1241" s="38" t="s">
        <v>2940</v>
      </c>
      <c r="B1241" s="39" t="s">
        <v>2405</v>
      </c>
      <c r="C1241" s="38" t="s">
        <v>666</v>
      </c>
      <c r="D1241" s="38" t="s">
        <v>17</v>
      </c>
      <c r="E1241" s="4" t="s">
        <v>667</v>
      </c>
      <c r="F1241" s="4" t="s">
        <v>667</v>
      </c>
      <c r="G1241" s="40">
        <f>SUM(G1242:G1242)</f>
        <v>2</v>
      </c>
    </row>
    <row r="1242" spans="1:7" x14ac:dyDescent="0.25">
      <c r="A1242" s="41" t="s">
        <v>2941</v>
      </c>
      <c r="B1242" s="41"/>
      <c r="C1242" s="42">
        <v>2</v>
      </c>
      <c r="D1242" s="42"/>
      <c r="E1242" s="42"/>
      <c r="F1242" s="42"/>
      <c r="G1242" s="42">
        <f>PRODUCT(C1242:F1242)</f>
        <v>2</v>
      </c>
    </row>
    <row r="1244" spans="1:7" ht="45" customHeight="1" x14ac:dyDescent="0.25">
      <c r="A1244" s="38" t="s">
        <v>2942</v>
      </c>
      <c r="B1244" s="39" t="s">
        <v>2405</v>
      </c>
      <c r="C1244" s="38" t="s">
        <v>668</v>
      </c>
      <c r="D1244" s="38" t="s">
        <v>17</v>
      </c>
      <c r="E1244" s="4" t="s">
        <v>669</v>
      </c>
      <c r="F1244" s="4" t="s">
        <v>669</v>
      </c>
      <c r="G1244" s="40">
        <f>SUM(G1245:G1245)</f>
        <v>2</v>
      </c>
    </row>
    <row r="1245" spans="1:7" x14ac:dyDescent="0.25">
      <c r="A1245" s="41" t="s">
        <v>2647</v>
      </c>
      <c r="B1245" s="41"/>
      <c r="C1245" s="42">
        <v>2</v>
      </c>
      <c r="D1245" s="42"/>
      <c r="E1245" s="42"/>
      <c r="F1245" s="42"/>
      <c r="G1245" s="42">
        <f>PRODUCT(C1245:F1245)</f>
        <v>2</v>
      </c>
    </row>
    <row r="1247" spans="1:7" ht="45" customHeight="1" x14ac:dyDescent="0.25">
      <c r="A1247" s="38" t="s">
        <v>2943</v>
      </c>
      <c r="B1247" s="39" t="s">
        <v>2405</v>
      </c>
      <c r="C1247" s="38" t="s">
        <v>592</v>
      </c>
      <c r="D1247" s="38" t="s">
        <v>38</v>
      </c>
      <c r="E1247" s="4" t="s">
        <v>593</v>
      </c>
      <c r="F1247" s="4" t="s">
        <v>593</v>
      </c>
      <c r="G1247" s="40">
        <f>SUM(G1248:G1248)</f>
        <v>480</v>
      </c>
    </row>
    <row r="1248" spans="1:7" x14ac:dyDescent="0.25">
      <c r="A1248" s="41" t="s">
        <v>2637</v>
      </c>
      <c r="B1248" s="41"/>
      <c r="C1248" s="42">
        <v>480</v>
      </c>
      <c r="D1248" s="42"/>
      <c r="E1248" s="42"/>
      <c r="F1248" s="42"/>
      <c r="G1248" s="42">
        <f>PRODUCT(C1248:F1248)</f>
        <v>480</v>
      </c>
    </row>
    <row r="1250" spans="1:7" x14ac:dyDescent="0.25">
      <c r="B1250" t="s">
        <v>2403</v>
      </c>
      <c r="C1250" s="36" t="s">
        <v>8</v>
      </c>
      <c r="D1250" s="37" t="s">
        <v>9</v>
      </c>
      <c r="E1250" s="36" t="s">
        <v>10</v>
      </c>
    </row>
    <row r="1251" spans="1:7" x14ac:dyDescent="0.25">
      <c r="B1251" t="s">
        <v>2403</v>
      </c>
      <c r="C1251" s="36" t="s">
        <v>11</v>
      </c>
      <c r="D1251" s="37" t="s">
        <v>292</v>
      </c>
      <c r="E1251" s="36" t="s">
        <v>293</v>
      </c>
    </row>
    <row r="1252" spans="1:7" x14ac:dyDescent="0.25">
      <c r="B1252" t="s">
        <v>2403</v>
      </c>
      <c r="C1252" s="36" t="s">
        <v>14</v>
      </c>
      <c r="D1252" s="37" t="s">
        <v>103</v>
      </c>
      <c r="E1252" s="36" t="s">
        <v>654</v>
      </c>
    </row>
    <row r="1253" spans="1:7" x14ac:dyDescent="0.25">
      <c r="B1253" t="s">
        <v>2403</v>
      </c>
      <c r="C1253" s="36" t="s">
        <v>23</v>
      </c>
      <c r="D1253" s="37" t="s">
        <v>51</v>
      </c>
      <c r="E1253" s="36" t="s">
        <v>333</v>
      </c>
    </row>
    <row r="1255" spans="1:7" ht="45" customHeight="1" x14ac:dyDescent="0.25">
      <c r="A1255" s="38" t="s">
        <v>2944</v>
      </c>
      <c r="B1255" s="39" t="s">
        <v>2405</v>
      </c>
      <c r="C1255" s="38" t="s">
        <v>671</v>
      </c>
      <c r="D1255" s="38" t="s">
        <v>80</v>
      </c>
      <c r="E1255" s="4" t="s">
        <v>672</v>
      </c>
      <c r="F1255" s="4" t="s">
        <v>672</v>
      </c>
      <c r="G1255" s="40">
        <f>SUM(G1256:G1256)</f>
        <v>72</v>
      </c>
    </row>
    <row r="1256" spans="1:7" x14ac:dyDescent="0.25">
      <c r="A1256" s="41" t="s">
        <v>2647</v>
      </c>
      <c r="B1256" s="41"/>
      <c r="C1256" s="42">
        <v>72</v>
      </c>
      <c r="D1256" s="42"/>
      <c r="E1256" s="42"/>
      <c r="F1256" s="42"/>
      <c r="G1256" s="42">
        <f>PRODUCT(C1256:F1256)</f>
        <v>72</v>
      </c>
    </row>
    <row r="1258" spans="1:7" ht="45" customHeight="1" x14ac:dyDescent="0.25">
      <c r="A1258" s="38" t="s">
        <v>2945</v>
      </c>
      <c r="B1258" s="39" t="s">
        <v>2405</v>
      </c>
      <c r="C1258" s="38" t="s">
        <v>673</v>
      </c>
      <c r="D1258" s="38" t="s">
        <v>17</v>
      </c>
      <c r="E1258" s="4" t="s">
        <v>674</v>
      </c>
      <c r="F1258" s="4" t="s">
        <v>674</v>
      </c>
      <c r="G1258" s="40">
        <f>SUM(G1259:G1259)</f>
        <v>36</v>
      </c>
    </row>
    <row r="1259" spans="1:7" x14ac:dyDescent="0.25">
      <c r="A1259" s="41" t="s">
        <v>2647</v>
      </c>
      <c r="B1259" s="41"/>
      <c r="C1259" s="42">
        <v>36</v>
      </c>
      <c r="D1259" s="42"/>
      <c r="E1259" s="42"/>
      <c r="F1259" s="42"/>
      <c r="G1259" s="42">
        <f>PRODUCT(C1259:F1259)</f>
        <v>36</v>
      </c>
    </row>
    <row r="1261" spans="1:7" x14ac:dyDescent="0.25">
      <c r="B1261" t="s">
        <v>2403</v>
      </c>
      <c r="C1261" s="36" t="s">
        <v>8</v>
      </c>
      <c r="D1261" s="37" t="s">
        <v>9</v>
      </c>
      <c r="E1261" s="36" t="s">
        <v>10</v>
      </c>
    </row>
    <row r="1262" spans="1:7" x14ac:dyDescent="0.25">
      <c r="B1262" t="s">
        <v>2403</v>
      </c>
      <c r="C1262" s="36" t="s">
        <v>11</v>
      </c>
      <c r="D1262" s="37" t="s">
        <v>292</v>
      </c>
      <c r="E1262" s="36" t="s">
        <v>293</v>
      </c>
    </row>
    <row r="1263" spans="1:7" x14ac:dyDescent="0.25">
      <c r="B1263" t="s">
        <v>2403</v>
      </c>
      <c r="C1263" s="36" t="s">
        <v>14</v>
      </c>
      <c r="D1263" s="37" t="s">
        <v>142</v>
      </c>
      <c r="E1263" s="36" t="s">
        <v>675</v>
      </c>
    </row>
    <row r="1264" spans="1:7" x14ac:dyDescent="0.25">
      <c r="B1264" t="s">
        <v>2403</v>
      </c>
      <c r="C1264" s="36" t="s">
        <v>23</v>
      </c>
      <c r="D1264" s="37" t="s">
        <v>9</v>
      </c>
      <c r="E1264" s="36" t="s">
        <v>676</v>
      </c>
    </row>
    <row r="1266" spans="1:7" ht="45" customHeight="1" x14ac:dyDescent="0.25">
      <c r="A1266" s="38" t="s">
        <v>2946</v>
      </c>
      <c r="B1266" s="39" t="s">
        <v>2405</v>
      </c>
      <c r="C1266" s="38" t="s">
        <v>678</v>
      </c>
      <c r="D1266" s="38" t="s">
        <v>297</v>
      </c>
      <c r="E1266" s="4" t="s">
        <v>2947</v>
      </c>
      <c r="F1266" s="4" t="s">
        <v>2947</v>
      </c>
      <c r="G1266" s="40">
        <f>SUM(G1267:G1267)</f>
        <v>1</v>
      </c>
    </row>
    <row r="1267" spans="1:7" x14ac:dyDescent="0.25">
      <c r="A1267" s="41" t="s">
        <v>2624</v>
      </c>
      <c r="B1267" s="41"/>
      <c r="C1267" s="42">
        <v>1</v>
      </c>
      <c r="D1267" s="42"/>
      <c r="E1267" s="42"/>
      <c r="F1267" s="42"/>
      <c r="G1267" s="42">
        <f>PRODUCT(C1267:F1267)</f>
        <v>1</v>
      </c>
    </row>
    <row r="1269" spans="1:7" x14ac:dyDescent="0.25">
      <c r="B1269" t="s">
        <v>2403</v>
      </c>
      <c r="C1269" s="36" t="s">
        <v>8</v>
      </c>
      <c r="D1269" s="37" t="s">
        <v>9</v>
      </c>
      <c r="E1269" s="36" t="s">
        <v>10</v>
      </c>
    </row>
    <row r="1270" spans="1:7" x14ac:dyDescent="0.25">
      <c r="B1270" t="s">
        <v>2403</v>
      </c>
      <c r="C1270" s="36" t="s">
        <v>11</v>
      </c>
      <c r="D1270" s="37" t="s">
        <v>292</v>
      </c>
      <c r="E1270" s="36" t="s">
        <v>293</v>
      </c>
    </row>
    <row r="1271" spans="1:7" x14ac:dyDescent="0.25">
      <c r="B1271" t="s">
        <v>2403</v>
      </c>
      <c r="C1271" s="36" t="s">
        <v>14</v>
      </c>
      <c r="D1271" s="37" t="s">
        <v>142</v>
      </c>
      <c r="E1271" s="36" t="s">
        <v>675</v>
      </c>
    </row>
    <row r="1272" spans="1:7" x14ac:dyDescent="0.25">
      <c r="B1272" t="s">
        <v>2403</v>
      </c>
      <c r="C1272" s="36" t="s">
        <v>23</v>
      </c>
      <c r="D1272" s="37" t="s">
        <v>34</v>
      </c>
      <c r="E1272" s="36" t="s">
        <v>680</v>
      </c>
    </row>
    <row r="1274" spans="1:7" ht="45" customHeight="1" x14ac:dyDescent="0.25">
      <c r="A1274" s="38" t="s">
        <v>2948</v>
      </c>
      <c r="B1274" s="39" t="s">
        <v>2405</v>
      </c>
      <c r="C1274" s="38" t="s">
        <v>682</v>
      </c>
      <c r="D1274" s="38" t="s">
        <v>17</v>
      </c>
      <c r="E1274" s="4" t="s">
        <v>683</v>
      </c>
      <c r="F1274" s="4" t="s">
        <v>683</v>
      </c>
      <c r="G1274" s="40">
        <f>SUM(G1275:G1276)</f>
        <v>13</v>
      </c>
    </row>
    <row r="1275" spans="1:7" x14ac:dyDescent="0.25">
      <c r="A1275" s="41" t="s">
        <v>2637</v>
      </c>
      <c r="B1275" s="41"/>
      <c r="C1275" s="42">
        <v>12</v>
      </c>
      <c r="D1275" s="42"/>
      <c r="E1275" s="42"/>
      <c r="F1275" s="42"/>
      <c r="G1275" s="42">
        <f>PRODUCT(C1275:F1275)</f>
        <v>12</v>
      </c>
    </row>
    <row r="1276" spans="1:7" x14ac:dyDescent="0.25">
      <c r="A1276" s="41" t="s">
        <v>2780</v>
      </c>
      <c r="B1276" s="41"/>
      <c r="C1276" s="42">
        <v>1</v>
      </c>
      <c r="D1276" s="42"/>
      <c r="E1276" s="42"/>
      <c r="F1276" s="42"/>
      <c r="G1276" s="42">
        <f>PRODUCT(C1276:F1276)</f>
        <v>1</v>
      </c>
    </row>
    <row r="1278" spans="1:7" ht="45" customHeight="1" x14ac:dyDescent="0.25">
      <c r="A1278" s="38" t="s">
        <v>2949</v>
      </c>
      <c r="B1278" s="39" t="s">
        <v>2405</v>
      </c>
      <c r="C1278" s="38" t="s">
        <v>684</v>
      </c>
      <c r="D1278" s="38" t="s">
        <v>17</v>
      </c>
      <c r="E1278" s="4" t="s">
        <v>685</v>
      </c>
      <c r="F1278" s="4" t="s">
        <v>685</v>
      </c>
      <c r="G1278" s="40">
        <f>SUM(G1279:G1280)</f>
        <v>4</v>
      </c>
    </row>
    <row r="1279" spans="1:7" x14ac:dyDescent="0.25">
      <c r="A1279" s="41" t="s">
        <v>2637</v>
      </c>
      <c r="B1279" s="41"/>
      <c r="C1279" s="42">
        <v>3</v>
      </c>
      <c r="D1279" s="42"/>
      <c r="E1279" s="42"/>
      <c r="F1279" s="42"/>
      <c r="G1279" s="42">
        <f>PRODUCT(C1279:F1279)</f>
        <v>3</v>
      </c>
    </row>
    <row r="1280" spans="1:7" x14ac:dyDescent="0.25">
      <c r="A1280" s="41" t="s">
        <v>2780</v>
      </c>
      <c r="B1280" s="41"/>
      <c r="C1280" s="42">
        <v>1</v>
      </c>
      <c r="D1280" s="42"/>
      <c r="E1280" s="42"/>
      <c r="F1280" s="42"/>
      <c r="G1280" s="42">
        <f>PRODUCT(C1280:F1280)</f>
        <v>1</v>
      </c>
    </row>
    <row r="1282" spans="1:7" ht="45" customHeight="1" x14ac:dyDescent="0.25">
      <c r="A1282" s="38" t="s">
        <v>2950</v>
      </c>
      <c r="B1282" s="39" t="s">
        <v>2405</v>
      </c>
      <c r="C1282" s="38" t="s">
        <v>686</v>
      </c>
      <c r="D1282" s="38" t="s">
        <v>17</v>
      </c>
      <c r="E1282" s="4" t="s">
        <v>687</v>
      </c>
      <c r="F1282" s="4" t="s">
        <v>687</v>
      </c>
      <c r="G1282" s="40">
        <f>SUM(G1283:G1287)</f>
        <v>65</v>
      </c>
    </row>
    <row r="1283" spans="1:7" x14ac:dyDescent="0.25">
      <c r="A1283" s="41" t="s">
        <v>2951</v>
      </c>
      <c r="B1283" s="41"/>
      <c r="C1283" s="42">
        <v>13</v>
      </c>
      <c r="D1283" s="42"/>
      <c r="E1283" s="42"/>
      <c r="F1283" s="42"/>
      <c r="G1283" s="42">
        <f>PRODUCT(C1283:F1283)</f>
        <v>13</v>
      </c>
    </row>
    <row r="1284" spans="1:7" x14ac:dyDescent="0.25">
      <c r="A1284" s="41" t="s">
        <v>2952</v>
      </c>
      <c r="B1284" s="41"/>
      <c r="C1284" s="42">
        <v>4</v>
      </c>
      <c r="D1284" s="42"/>
      <c r="E1284" s="42"/>
      <c r="F1284" s="42"/>
      <c r="G1284" s="42">
        <f>PRODUCT(C1284:F1284)</f>
        <v>4</v>
      </c>
    </row>
    <row r="1285" spans="1:7" x14ac:dyDescent="0.25">
      <c r="A1285" s="41" t="s">
        <v>2953</v>
      </c>
      <c r="B1285" s="41"/>
      <c r="C1285" s="42">
        <v>24</v>
      </c>
      <c r="D1285" s="42"/>
      <c r="E1285" s="42"/>
      <c r="F1285" s="42"/>
      <c r="G1285" s="42">
        <f>PRODUCT(C1285:F1285)</f>
        <v>24</v>
      </c>
    </row>
    <row r="1286" spans="1:7" x14ac:dyDescent="0.25">
      <c r="A1286" s="41" t="s">
        <v>2865</v>
      </c>
      <c r="B1286" s="41"/>
      <c r="C1286" s="42">
        <v>12</v>
      </c>
      <c r="D1286" s="42"/>
      <c r="E1286" s="42"/>
      <c r="F1286" s="42"/>
      <c r="G1286" s="42">
        <f>PRODUCT(C1286:F1286)</f>
        <v>12</v>
      </c>
    </row>
    <row r="1287" spans="1:7" x14ac:dyDescent="0.25">
      <c r="A1287" s="41" t="s">
        <v>2954</v>
      </c>
      <c r="B1287" s="41"/>
      <c r="C1287" s="42">
        <v>12</v>
      </c>
      <c r="D1287" s="42"/>
      <c r="E1287" s="42"/>
      <c r="F1287" s="42"/>
      <c r="G1287" s="42">
        <f>PRODUCT(C1287:F1287)</f>
        <v>12</v>
      </c>
    </row>
    <row r="1289" spans="1:7" ht="45" customHeight="1" x14ac:dyDescent="0.25">
      <c r="A1289" s="38" t="s">
        <v>2955</v>
      </c>
      <c r="B1289" s="39" t="s">
        <v>2405</v>
      </c>
      <c r="C1289" s="38" t="s">
        <v>688</v>
      </c>
      <c r="D1289" s="38" t="s">
        <v>307</v>
      </c>
      <c r="E1289" s="4" t="s">
        <v>2956</v>
      </c>
      <c r="F1289" s="4" t="s">
        <v>2956</v>
      </c>
      <c r="G1289" s="40">
        <f>SUM(G1290:G1290)</f>
        <v>1</v>
      </c>
    </row>
    <row r="1290" spans="1:7" x14ac:dyDescent="0.25">
      <c r="A1290" s="41" t="s">
        <v>2816</v>
      </c>
      <c r="B1290" s="41"/>
      <c r="C1290" s="42">
        <v>1</v>
      </c>
      <c r="D1290" s="42"/>
      <c r="E1290" s="42"/>
      <c r="F1290" s="42"/>
      <c r="G1290" s="42">
        <f>PRODUCT(C1290:F1290)</f>
        <v>1</v>
      </c>
    </row>
    <row r="1292" spans="1:7" ht="45" customHeight="1" x14ac:dyDescent="0.25">
      <c r="A1292" s="38" t="s">
        <v>2957</v>
      </c>
      <c r="B1292" s="39" t="s">
        <v>2405</v>
      </c>
      <c r="C1292" s="38" t="s">
        <v>690</v>
      </c>
      <c r="D1292" s="38" t="s">
        <v>17</v>
      </c>
      <c r="E1292" s="4" t="s">
        <v>691</v>
      </c>
      <c r="F1292" s="4" t="s">
        <v>691</v>
      </c>
      <c r="G1292" s="40">
        <f>SUM(G1293:G1294)</f>
        <v>10</v>
      </c>
    </row>
    <row r="1293" spans="1:7" x14ac:dyDescent="0.25">
      <c r="A1293" s="41" t="s">
        <v>2637</v>
      </c>
      <c r="B1293" s="41"/>
      <c r="C1293" s="42">
        <v>6</v>
      </c>
      <c r="D1293" s="42"/>
      <c r="E1293" s="42"/>
      <c r="F1293" s="42"/>
      <c r="G1293" s="42">
        <f>PRODUCT(C1293:F1293)</f>
        <v>6</v>
      </c>
    </row>
    <row r="1294" spans="1:7" x14ac:dyDescent="0.25">
      <c r="A1294" s="41" t="s">
        <v>2865</v>
      </c>
      <c r="B1294" s="41"/>
      <c r="C1294" s="42">
        <v>4</v>
      </c>
      <c r="D1294" s="42"/>
      <c r="E1294" s="42"/>
      <c r="F1294" s="42"/>
      <c r="G1294" s="42">
        <f>PRODUCT(C1294:F1294)</f>
        <v>4</v>
      </c>
    </row>
    <row r="1296" spans="1:7" ht="45" customHeight="1" x14ac:dyDescent="0.25">
      <c r="A1296" s="38" t="s">
        <v>2958</v>
      </c>
      <c r="B1296" s="39" t="s">
        <v>2405</v>
      </c>
      <c r="C1296" s="38" t="s">
        <v>692</v>
      </c>
      <c r="D1296" s="38" t="s">
        <v>80</v>
      </c>
      <c r="E1296" s="4" t="s">
        <v>693</v>
      </c>
      <c r="F1296" s="4" t="s">
        <v>693</v>
      </c>
      <c r="G1296" s="40">
        <f>SUM(G1297:G1297)</f>
        <v>360</v>
      </c>
    </row>
    <row r="1297" spans="1:7" x14ac:dyDescent="0.25">
      <c r="A1297" s="41" t="s">
        <v>2959</v>
      </c>
      <c r="B1297" s="41"/>
      <c r="C1297" s="42">
        <v>10</v>
      </c>
      <c r="D1297" s="42">
        <v>12</v>
      </c>
      <c r="E1297" s="42"/>
      <c r="F1297" s="42">
        <v>3</v>
      </c>
      <c r="G1297" s="42">
        <f>PRODUCT(C1297:F1297)</f>
        <v>360</v>
      </c>
    </row>
    <row r="1299" spans="1:7" ht="45" customHeight="1" x14ac:dyDescent="0.25">
      <c r="A1299" s="38" t="s">
        <v>2960</v>
      </c>
      <c r="B1299" s="39" t="s">
        <v>2405</v>
      </c>
      <c r="C1299" s="38" t="s">
        <v>694</v>
      </c>
      <c r="D1299" s="38" t="s">
        <v>80</v>
      </c>
      <c r="E1299" s="4" t="s">
        <v>695</v>
      </c>
      <c r="F1299" s="4" t="s">
        <v>695</v>
      </c>
      <c r="G1299" s="40">
        <f>SUM(G1300:G1300)</f>
        <v>39.6</v>
      </c>
    </row>
    <row r="1300" spans="1:7" x14ac:dyDescent="0.25">
      <c r="A1300" s="41"/>
      <c r="B1300" s="41"/>
      <c r="C1300" s="42">
        <v>39.6</v>
      </c>
      <c r="D1300" s="42"/>
      <c r="E1300" s="42"/>
      <c r="F1300" s="42"/>
      <c r="G1300" s="42">
        <f>PRODUCT(C1300:F1300)</f>
        <v>39.6</v>
      </c>
    </row>
    <row r="1302" spans="1:7" ht="45" customHeight="1" x14ac:dyDescent="0.25">
      <c r="A1302" s="38" t="s">
        <v>2961</v>
      </c>
      <c r="B1302" s="39" t="s">
        <v>2405</v>
      </c>
      <c r="C1302" s="38" t="s">
        <v>696</v>
      </c>
      <c r="D1302" s="38" t="s">
        <v>80</v>
      </c>
      <c r="E1302" s="4" t="s">
        <v>697</v>
      </c>
      <c r="F1302" s="4" t="s">
        <v>697</v>
      </c>
      <c r="G1302" s="40">
        <f>SUM(G1303:G1303)</f>
        <v>25.2</v>
      </c>
    </row>
    <row r="1303" spans="1:7" x14ac:dyDescent="0.25">
      <c r="A1303" s="41"/>
      <c r="B1303" s="41"/>
      <c r="C1303" s="42">
        <v>25.2</v>
      </c>
      <c r="D1303" s="42"/>
      <c r="E1303" s="42"/>
      <c r="F1303" s="42"/>
      <c r="G1303" s="42">
        <f>PRODUCT(C1303:F1303)</f>
        <v>25.2</v>
      </c>
    </row>
    <row r="1305" spans="1:7" ht="45" customHeight="1" x14ac:dyDescent="0.25">
      <c r="A1305" s="38" t="s">
        <v>2962</v>
      </c>
      <c r="B1305" s="39" t="s">
        <v>2405</v>
      </c>
      <c r="C1305" s="38" t="s">
        <v>698</v>
      </c>
      <c r="D1305" s="38" t="s">
        <v>80</v>
      </c>
      <c r="E1305" s="4" t="s">
        <v>699</v>
      </c>
      <c r="F1305" s="4" t="s">
        <v>699</v>
      </c>
      <c r="G1305" s="40">
        <f>SUM(G1306:G1306)</f>
        <v>14.4</v>
      </c>
    </row>
    <row r="1306" spans="1:7" x14ac:dyDescent="0.25">
      <c r="A1306" s="41"/>
      <c r="B1306" s="41"/>
      <c r="C1306" s="42">
        <v>14.4</v>
      </c>
      <c r="D1306" s="42"/>
      <c r="E1306" s="42"/>
      <c r="F1306" s="42"/>
      <c r="G1306" s="42">
        <f>PRODUCT(C1306:F1306)</f>
        <v>14.4</v>
      </c>
    </row>
    <row r="1308" spans="1:7" ht="45" customHeight="1" x14ac:dyDescent="0.25">
      <c r="A1308" s="38" t="s">
        <v>2963</v>
      </c>
      <c r="B1308" s="39" t="s">
        <v>2405</v>
      </c>
      <c r="C1308" s="38" t="s">
        <v>700</v>
      </c>
      <c r="D1308" s="38" t="s">
        <v>307</v>
      </c>
      <c r="E1308" s="4" t="s">
        <v>2964</v>
      </c>
      <c r="F1308" s="4" t="s">
        <v>2964</v>
      </c>
      <c r="G1308" s="40">
        <f>SUM(G1309:G1309)</f>
        <v>1</v>
      </c>
    </row>
    <row r="1309" spans="1:7" x14ac:dyDescent="0.25">
      <c r="A1309" s="41" t="s">
        <v>2627</v>
      </c>
      <c r="B1309" s="41"/>
      <c r="C1309" s="42">
        <v>1</v>
      </c>
      <c r="D1309" s="42"/>
      <c r="E1309" s="42"/>
      <c r="F1309" s="42"/>
      <c r="G1309" s="42">
        <f>PRODUCT(C1309:F1309)</f>
        <v>1</v>
      </c>
    </row>
    <row r="1311" spans="1:7" x14ac:dyDescent="0.25">
      <c r="B1311" t="s">
        <v>2403</v>
      </c>
      <c r="C1311" s="36" t="s">
        <v>8</v>
      </c>
      <c r="D1311" s="37" t="s">
        <v>9</v>
      </c>
      <c r="E1311" s="36" t="s">
        <v>10</v>
      </c>
    </row>
    <row r="1312" spans="1:7" x14ac:dyDescent="0.25">
      <c r="B1312" t="s">
        <v>2403</v>
      </c>
      <c r="C1312" s="36" t="s">
        <v>11</v>
      </c>
      <c r="D1312" s="37" t="s">
        <v>292</v>
      </c>
      <c r="E1312" s="36" t="s">
        <v>293</v>
      </c>
    </row>
    <row r="1313" spans="1:7" x14ac:dyDescent="0.25">
      <c r="B1313" t="s">
        <v>2403</v>
      </c>
      <c r="C1313" s="36" t="s">
        <v>14</v>
      </c>
      <c r="D1313" s="37" t="s">
        <v>142</v>
      </c>
      <c r="E1313" s="36" t="s">
        <v>675</v>
      </c>
    </row>
    <row r="1314" spans="1:7" x14ac:dyDescent="0.25">
      <c r="B1314" t="s">
        <v>2403</v>
      </c>
      <c r="C1314" s="36" t="s">
        <v>23</v>
      </c>
      <c r="D1314" s="37" t="s">
        <v>51</v>
      </c>
      <c r="E1314" s="36" t="s">
        <v>702</v>
      </c>
    </row>
    <row r="1316" spans="1:7" ht="45" customHeight="1" x14ac:dyDescent="0.25">
      <c r="A1316" s="38" t="s">
        <v>2965</v>
      </c>
      <c r="B1316" s="39" t="s">
        <v>2405</v>
      </c>
      <c r="C1316" s="38" t="s">
        <v>686</v>
      </c>
      <c r="D1316" s="38" t="s">
        <v>17</v>
      </c>
      <c r="E1316" s="4" t="s">
        <v>687</v>
      </c>
      <c r="F1316" s="4" t="s">
        <v>687</v>
      </c>
      <c r="G1316" s="40">
        <f>SUM(G1317:G1322)</f>
        <v>6</v>
      </c>
    </row>
    <row r="1317" spans="1:7" x14ac:dyDescent="0.25">
      <c r="A1317" s="41" t="s">
        <v>2966</v>
      </c>
      <c r="B1317" s="41"/>
      <c r="C1317" s="42">
        <v>1</v>
      </c>
      <c r="D1317" s="42"/>
      <c r="E1317" s="42"/>
      <c r="F1317" s="42"/>
      <c r="G1317" s="42">
        <f t="shared" ref="G1317:G1322" si="4">PRODUCT(C1317:F1317)</f>
        <v>1</v>
      </c>
    </row>
    <row r="1318" spans="1:7" x14ac:dyDescent="0.25">
      <c r="A1318" s="41" t="s">
        <v>2934</v>
      </c>
      <c r="B1318" s="41"/>
      <c r="C1318" s="42">
        <v>1</v>
      </c>
      <c r="D1318" s="42"/>
      <c r="E1318" s="42"/>
      <c r="F1318" s="42"/>
      <c r="G1318" s="42">
        <f t="shared" si="4"/>
        <v>1</v>
      </c>
    </row>
    <row r="1319" spans="1:7" x14ac:dyDescent="0.25">
      <c r="A1319" s="41" t="s">
        <v>2967</v>
      </c>
      <c r="B1319" s="41"/>
      <c r="C1319" s="42">
        <v>1</v>
      </c>
      <c r="D1319" s="42"/>
      <c r="E1319" s="42"/>
      <c r="F1319" s="42"/>
      <c r="G1319" s="42">
        <f t="shared" si="4"/>
        <v>1</v>
      </c>
    </row>
    <row r="1320" spans="1:7" x14ac:dyDescent="0.25">
      <c r="A1320" s="41" t="s">
        <v>2968</v>
      </c>
      <c r="B1320" s="41"/>
      <c r="C1320" s="42">
        <v>1</v>
      </c>
      <c r="D1320" s="42"/>
      <c r="E1320" s="42"/>
      <c r="F1320" s="42"/>
      <c r="G1320" s="42">
        <f t="shared" si="4"/>
        <v>1</v>
      </c>
    </row>
    <row r="1321" spans="1:7" x14ac:dyDescent="0.25">
      <c r="A1321" s="41" t="s">
        <v>2969</v>
      </c>
      <c r="B1321" s="41"/>
      <c r="C1321" s="42">
        <v>1</v>
      </c>
      <c r="D1321" s="42"/>
      <c r="E1321" s="42"/>
      <c r="F1321" s="42"/>
      <c r="G1321" s="42">
        <f t="shared" si="4"/>
        <v>1</v>
      </c>
    </row>
    <row r="1322" spans="1:7" x14ac:dyDescent="0.25">
      <c r="A1322" s="41" t="s">
        <v>2676</v>
      </c>
      <c r="B1322" s="41"/>
      <c r="C1322" s="42">
        <v>1</v>
      </c>
      <c r="D1322" s="42"/>
      <c r="E1322" s="42"/>
      <c r="F1322" s="42"/>
      <c r="G1322" s="42">
        <f t="shared" si="4"/>
        <v>1</v>
      </c>
    </row>
    <row r="1324" spans="1:7" ht="45" customHeight="1" x14ac:dyDescent="0.25">
      <c r="A1324" s="38" t="s">
        <v>2970</v>
      </c>
      <c r="B1324" s="39" t="s">
        <v>2405</v>
      </c>
      <c r="C1324" s="38" t="s">
        <v>704</v>
      </c>
      <c r="D1324" s="38" t="s">
        <v>17</v>
      </c>
      <c r="E1324" s="4" t="s">
        <v>705</v>
      </c>
      <c r="F1324" s="4" t="s">
        <v>705</v>
      </c>
      <c r="G1324" s="40">
        <f>SUM(G1325:G1326)</f>
        <v>5</v>
      </c>
    </row>
    <row r="1325" spans="1:7" x14ac:dyDescent="0.25">
      <c r="A1325" s="41" t="s">
        <v>2637</v>
      </c>
      <c r="B1325" s="41"/>
      <c r="C1325" s="42">
        <v>4</v>
      </c>
      <c r="D1325" s="42"/>
      <c r="E1325" s="42"/>
      <c r="F1325" s="42"/>
      <c r="G1325" s="42">
        <f>PRODUCT(C1325:F1325)</f>
        <v>4</v>
      </c>
    </row>
    <row r="1326" spans="1:7" x14ac:dyDescent="0.25">
      <c r="A1326" s="41" t="s">
        <v>2676</v>
      </c>
      <c r="B1326" s="41"/>
      <c r="C1326" s="42">
        <v>1</v>
      </c>
      <c r="D1326" s="42"/>
      <c r="E1326" s="42"/>
      <c r="F1326" s="42"/>
      <c r="G1326" s="42">
        <f>PRODUCT(C1326:F1326)</f>
        <v>1</v>
      </c>
    </row>
    <row r="1328" spans="1:7" ht="45" customHeight="1" x14ac:dyDescent="0.25">
      <c r="A1328" s="38" t="s">
        <v>2971</v>
      </c>
      <c r="B1328" s="39" t="s">
        <v>2405</v>
      </c>
      <c r="C1328" s="38" t="s">
        <v>706</v>
      </c>
      <c r="D1328" s="38" t="s">
        <v>17</v>
      </c>
      <c r="E1328" s="4" t="s">
        <v>707</v>
      </c>
      <c r="F1328" s="4" t="s">
        <v>707</v>
      </c>
      <c r="G1328" s="40">
        <f>SUM(G1329:G1330)</f>
        <v>5</v>
      </c>
    </row>
    <row r="1329" spans="1:7" x14ac:dyDescent="0.25">
      <c r="A1329" s="41" t="s">
        <v>2637</v>
      </c>
      <c r="B1329" s="41"/>
      <c r="C1329" s="42">
        <v>4</v>
      </c>
      <c r="D1329" s="42"/>
      <c r="E1329" s="42"/>
      <c r="F1329" s="42"/>
      <c r="G1329" s="42">
        <f>PRODUCT(C1329:F1329)</f>
        <v>4</v>
      </c>
    </row>
    <row r="1330" spans="1:7" x14ac:dyDescent="0.25">
      <c r="A1330" s="41" t="s">
        <v>2676</v>
      </c>
      <c r="B1330" s="41"/>
      <c r="C1330" s="42">
        <v>1</v>
      </c>
      <c r="D1330" s="42"/>
      <c r="E1330" s="42"/>
      <c r="F1330" s="42"/>
      <c r="G1330" s="42">
        <f>PRODUCT(C1330:F1330)</f>
        <v>1</v>
      </c>
    </row>
    <row r="1332" spans="1:7" ht="45" customHeight="1" x14ac:dyDescent="0.25">
      <c r="A1332" s="38" t="s">
        <v>2972</v>
      </c>
      <c r="B1332" s="39" t="s">
        <v>2405</v>
      </c>
      <c r="C1332" s="38" t="s">
        <v>708</v>
      </c>
      <c r="D1332" s="38" t="s">
        <v>17</v>
      </c>
      <c r="E1332" s="4" t="s">
        <v>709</v>
      </c>
      <c r="F1332" s="4" t="s">
        <v>709</v>
      </c>
      <c r="G1332" s="40">
        <f>SUM(G1333:G1334)</f>
        <v>3</v>
      </c>
    </row>
    <row r="1333" spans="1:7" x14ac:dyDescent="0.25">
      <c r="A1333" s="41" t="s">
        <v>2637</v>
      </c>
      <c r="B1333" s="41"/>
      <c r="C1333" s="42">
        <v>2</v>
      </c>
      <c r="D1333" s="42"/>
      <c r="E1333" s="42"/>
      <c r="F1333" s="42"/>
      <c r="G1333" s="42">
        <f>PRODUCT(C1333:F1333)</f>
        <v>2</v>
      </c>
    </row>
    <row r="1334" spans="1:7" x14ac:dyDescent="0.25">
      <c r="A1334" s="41" t="s">
        <v>2627</v>
      </c>
      <c r="B1334" s="41"/>
      <c r="C1334" s="42">
        <v>1</v>
      </c>
      <c r="D1334" s="42"/>
      <c r="E1334" s="42"/>
      <c r="F1334" s="42"/>
      <c r="G1334" s="42">
        <f>PRODUCT(C1334:F1334)</f>
        <v>1</v>
      </c>
    </row>
    <row r="1336" spans="1:7" ht="45" customHeight="1" x14ac:dyDescent="0.25">
      <c r="A1336" s="38" t="s">
        <v>2973</v>
      </c>
      <c r="B1336" s="39" t="s">
        <v>2405</v>
      </c>
      <c r="C1336" s="38" t="s">
        <v>710</v>
      </c>
      <c r="D1336" s="38" t="s">
        <v>17</v>
      </c>
      <c r="E1336" s="4" t="s">
        <v>711</v>
      </c>
      <c r="F1336" s="4" t="s">
        <v>711</v>
      </c>
      <c r="G1336" s="40">
        <f>SUM(G1337:G1338)</f>
        <v>5</v>
      </c>
    </row>
    <row r="1337" spans="1:7" x14ac:dyDescent="0.25">
      <c r="A1337" s="41" t="s">
        <v>2637</v>
      </c>
      <c r="B1337" s="41"/>
      <c r="C1337" s="42">
        <v>4</v>
      </c>
      <c r="D1337" s="42"/>
      <c r="E1337" s="42"/>
      <c r="F1337" s="42"/>
      <c r="G1337" s="42">
        <f>PRODUCT(C1337:F1337)</f>
        <v>4</v>
      </c>
    </row>
    <row r="1338" spans="1:7" x14ac:dyDescent="0.25">
      <c r="A1338" s="41" t="s">
        <v>2676</v>
      </c>
      <c r="B1338" s="41"/>
      <c r="C1338" s="42">
        <v>1</v>
      </c>
      <c r="D1338" s="42"/>
      <c r="E1338" s="42"/>
      <c r="F1338" s="42"/>
      <c r="G1338" s="42">
        <f>PRODUCT(C1338:F1338)</f>
        <v>1</v>
      </c>
    </row>
    <row r="1340" spans="1:7" ht="45" customHeight="1" x14ac:dyDescent="0.25">
      <c r="A1340" s="38" t="s">
        <v>2974</v>
      </c>
      <c r="B1340" s="39" t="s">
        <v>2405</v>
      </c>
      <c r="C1340" s="38" t="s">
        <v>712</v>
      </c>
      <c r="D1340" s="38" t="s">
        <v>17</v>
      </c>
      <c r="E1340" s="4" t="s">
        <v>713</v>
      </c>
      <c r="F1340" s="4" t="s">
        <v>713</v>
      </c>
      <c r="G1340" s="40">
        <f>SUM(G1341:G1342)</f>
        <v>5</v>
      </c>
    </row>
    <row r="1341" spans="1:7" x14ac:dyDescent="0.25">
      <c r="A1341" s="41" t="s">
        <v>2637</v>
      </c>
      <c r="B1341" s="41"/>
      <c r="C1341" s="42">
        <v>4</v>
      </c>
      <c r="D1341" s="42"/>
      <c r="E1341" s="42"/>
      <c r="F1341" s="42"/>
      <c r="G1341" s="42">
        <f>PRODUCT(C1341:F1341)</f>
        <v>4</v>
      </c>
    </row>
    <row r="1342" spans="1:7" x14ac:dyDescent="0.25">
      <c r="A1342" s="41" t="s">
        <v>2676</v>
      </c>
      <c r="B1342" s="41"/>
      <c r="C1342" s="42">
        <v>1</v>
      </c>
      <c r="D1342" s="42"/>
      <c r="E1342" s="42"/>
      <c r="F1342" s="42"/>
      <c r="G1342" s="42">
        <f>PRODUCT(C1342:F1342)</f>
        <v>1</v>
      </c>
    </row>
    <row r="1344" spans="1:7" ht="45" customHeight="1" x14ac:dyDescent="0.25">
      <c r="A1344" s="38" t="s">
        <v>2975</v>
      </c>
      <c r="B1344" s="39" t="s">
        <v>2405</v>
      </c>
      <c r="C1344" s="38" t="s">
        <v>714</v>
      </c>
      <c r="D1344" s="38" t="s">
        <v>17</v>
      </c>
      <c r="E1344" s="4" t="s">
        <v>715</v>
      </c>
      <c r="F1344" s="4" t="s">
        <v>715</v>
      </c>
      <c r="G1344" s="40">
        <f>SUM(G1345:G1345)</f>
        <v>2</v>
      </c>
    </row>
    <row r="1345" spans="1:7" x14ac:dyDescent="0.25">
      <c r="A1345" s="41" t="s">
        <v>2676</v>
      </c>
      <c r="B1345" s="41"/>
      <c r="C1345" s="42">
        <v>2</v>
      </c>
      <c r="D1345" s="42"/>
      <c r="E1345" s="42"/>
      <c r="F1345" s="42"/>
      <c r="G1345" s="42">
        <f>PRODUCT(C1345:F1345)</f>
        <v>2</v>
      </c>
    </row>
    <row r="1347" spans="1:7" ht="45" customHeight="1" x14ac:dyDescent="0.25">
      <c r="A1347" s="38" t="s">
        <v>2976</v>
      </c>
      <c r="B1347" s="39" t="s">
        <v>2405</v>
      </c>
      <c r="C1347" s="38" t="s">
        <v>716</v>
      </c>
      <c r="D1347" s="38" t="s">
        <v>17</v>
      </c>
      <c r="E1347" s="4" t="s">
        <v>717</v>
      </c>
      <c r="F1347" s="4" t="s">
        <v>717</v>
      </c>
      <c r="G1347" s="40">
        <f>SUM(G1348:G1348)</f>
        <v>1</v>
      </c>
    </row>
    <row r="1348" spans="1:7" x14ac:dyDescent="0.25">
      <c r="A1348" s="41" t="s">
        <v>2627</v>
      </c>
      <c r="B1348" s="41"/>
      <c r="C1348" s="42">
        <v>1</v>
      </c>
      <c r="D1348" s="42"/>
      <c r="E1348" s="42"/>
      <c r="F1348" s="42"/>
      <c r="G1348" s="42">
        <f>PRODUCT(C1348:F1348)</f>
        <v>1</v>
      </c>
    </row>
    <row r="1350" spans="1:7" ht="45" customHeight="1" x14ac:dyDescent="0.25">
      <c r="A1350" s="38" t="s">
        <v>2977</v>
      </c>
      <c r="B1350" s="39" t="s">
        <v>2405</v>
      </c>
      <c r="C1350" s="38" t="s">
        <v>718</v>
      </c>
      <c r="D1350" s="38" t="s">
        <v>17</v>
      </c>
      <c r="E1350" s="4" t="s">
        <v>2978</v>
      </c>
      <c r="F1350" s="4" t="s">
        <v>2978</v>
      </c>
      <c r="G1350" s="40">
        <f>SUM(G1351:G1351)</f>
        <v>1</v>
      </c>
    </row>
    <row r="1351" spans="1:7" x14ac:dyDescent="0.25">
      <c r="A1351" s="41" t="s">
        <v>2627</v>
      </c>
      <c r="B1351" s="41"/>
      <c r="C1351" s="42">
        <v>1</v>
      </c>
      <c r="D1351" s="42"/>
      <c r="E1351" s="42"/>
      <c r="F1351" s="42"/>
      <c r="G1351" s="42">
        <f>PRODUCT(C1351:F1351)</f>
        <v>1</v>
      </c>
    </row>
    <row r="1353" spans="1:7" ht="45" customHeight="1" x14ac:dyDescent="0.25">
      <c r="A1353" s="38" t="s">
        <v>2979</v>
      </c>
      <c r="B1353" s="39" t="s">
        <v>2405</v>
      </c>
      <c r="C1353" s="38" t="s">
        <v>720</v>
      </c>
      <c r="D1353" s="38" t="s">
        <v>17</v>
      </c>
      <c r="E1353" s="4" t="s">
        <v>721</v>
      </c>
      <c r="F1353" s="4" t="s">
        <v>721</v>
      </c>
      <c r="G1353" s="40">
        <f>SUM(G1354:G1356)</f>
        <v>8</v>
      </c>
    </row>
    <row r="1354" spans="1:7" x14ac:dyDescent="0.25">
      <c r="A1354" s="41" t="s">
        <v>2637</v>
      </c>
      <c r="B1354" s="41"/>
      <c r="C1354" s="42">
        <v>4</v>
      </c>
      <c r="D1354" s="42"/>
      <c r="E1354" s="42"/>
      <c r="F1354" s="42"/>
      <c r="G1354" s="42">
        <f>PRODUCT(C1354:F1354)</f>
        <v>4</v>
      </c>
    </row>
    <row r="1355" spans="1:7" x14ac:dyDescent="0.25">
      <c r="A1355" s="41" t="s">
        <v>2676</v>
      </c>
      <c r="B1355" s="41"/>
      <c r="C1355" s="42">
        <v>1</v>
      </c>
      <c r="D1355" s="42"/>
      <c r="E1355" s="42"/>
      <c r="F1355" s="42"/>
      <c r="G1355" s="42">
        <f>PRODUCT(C1355:F1355)</f>
        <v>1</v>
      </c>
    </row>
    <row r="1356" spans="1:7" x14ac:dyDescent="0.25">
      <c r="A1356" s="41" t="s">
        <v>2865</v>
      </c>
      <c r="B1356" s="41"/>
      <c r="C1356" s="42">
        <v>3</v>
      </c>
      <c r="D1356" s="42"/>
      <c r="E1356" s="42"/>
      <c r="F1356" s="42"/>
      <c r="G1356" s="42">
        <f>PRODUCT(C1356:F1356)</f>
        <v>3</v>
      </c>
    </row>
    <row r="1358" spans="1:7" ht="45" customHeight="1" x14ac:dyDescent="0.25">
      <c r="A1358" s="38" t="s">
        <v>2980</v>
      </c>
      <c r="B1358" s="39" t="s">
        <v>2405</v>
      </c>
      <c r="C1358" s="38" t="s">
        <v>722</v>
      </c>
      <c r="D1358" s="38" t="s">
        <v>17</v>
      </c>
      <c r="E1358" s="4" t="s">
        <v>723</v>
      </c>
      <c r="F1358" s="4" t="s">
        <v>723</v>
      </c>
      <c r="G1358" s="40">
        <f>SUM(G1359:G1361)</f>
        <v>8</v>
      </c>
    </row>
    <row r="1359" spans="1:7" x14ac:dyDescent="0.25">
      <c r="A1359" s="41" t="s">
        <v>2637</v>
      </c>
      <c r="B1359" s="41"/>
      <c r="C1359" s="42">
        <v>4</v>
      </c>
      <c r="D1359" s="42"/>
      <c r="E1359" s="42"/>
      <c r="F1359" s="42"/>
      <c r="G1359" s="42">
        <f>PRODUCT(C1359:F1359)</f>
        <v>4</v>
      </c>
    </row>
    <row r="1360" spans="1:7" x14ac:dyDescent="0.25">
      <c r="A1360" s="41" t="s">
        <v>2676</v>
      </c>
      <c r="B1360" s="41"/>
      <c r="C1360" s="42">
        <v>1</v>
      </c>
      <c r="D1360" s="42"/>
      <c r="E1360" s="42"/>
      <c r="F1360" s="42"/>
      <c r="G1360" s="42">
        <f>PRODUCT(C1360:F1360)</f>
        <v>1</v>
      </c>
    </row>
    <row r="1361" spans="1:7" x14ac:dyDescent="0.25">
      <c r="A1361" s="41" t="s">
        <v>2865</v>
      </c>
      <c r="B1361" s="41"/>
      <c r="C1361" s="42">
        <v>3</v>
      </c>
      <c r="D1361" s="42"/>
      <c r="E1361" s="42"/>
      <c r="F1361" s="42"/>
      <c r="G1361" s="42">
        <f>PRODUCT(C1361:F1361)</f>
        <v>3</v>
      </c>
    </row>
    <row r="1363" spans="1:7" ht="45" customHeight="1" x14ac:dyDescent="0.25">
      <c r="A1363" s="38" t="s">
        <v>2981</v>
      </c>
      <c r="B1363" s="39" t="s">
        <v>2405</v>
      </c>
      <c r="C1363" s="38" t="s">
        <v>311</v>
      </c>
      <c r="D1363" s="38" t="s">
        <v>107</v>
      </c>
      <c r="E1363" s="4" t="s">
        <v>312</v>
      </c>
      <c r="F1363" s="4" t="s">
        <v>312</v>
      </c>
      <c r="G1363" s="40">
        <f>SUM(G1364:G1364)</f>
        <v>46.8</v>
      </c>
    </row>
    <row r="1364" spans="1:7" x14ac:dyDescent="0.25">
      <c r="A1364" s="41" t="s">
        <v>2631</v>
      </c>
      <c r="B1364" s="41"/>
      <c r="C1364" s="42">
        <v>46.8</v>
      </c>
      <c r="D1364" s="42"/>
      <c r="E1364" s="42"/>
      <c r="F1364" s="42"/>
      <c r="G1364" s="42">
        <f>PRODUCT(C1364:F1364)</f>
        <v>46.8</v>
      </c>
    </row>
    <row r="1366" spans="1:7" ht="45" customHeight="1" x14ac:dyDescent="0.25">
      <c r="A1366" s="38" t="s">
        <v>2982</v>
      </c>
      <c r="B1366" s="39" t="s">
        <v>2405</v>
      </c>
      <c r="C1366" s="38" t="s">
        <v>724</v>
      </c>
      <c r="D1366" s="38" t="s">
        <v>17</v>
      </c>
      <c r="E1366" s="4" t="s">
        <v>725</v>
      </c>
      <c r="F1366" s="4" t="s">
        <v>725</v>
      </c>
      <c r="G1366" s="40">
        <f>SUM(G1367:G1368)</f>
        <v>55</v>
      </c>
    </row>
    <row r="1367" spans="1:7" x14ac:dyDescent="0.25">
      <c r="A1367" s="41" t="s">
        <v>2637</v>
      </c>
      <c r="B1367" s="41"/>
      <c r="C1367" s="42">
        <v>52</v>
      </c>
      <c r="D1367" s="42"/>
      <c r="E1367" s="42"/>
      <c r="F1367" s="42"/>
      <c r="G1367" s="42">
        <f>PRODUCT(C1367:F1367)</f>
        <v>52</v>
      </c>
    </row>
    <row r="1368" spans="1:7" x14ac:dyDescent="0.25">
      <c r="A1368" s="41" t="s">
        <v>2676</v>
      </c>
      <c r="B1368" s="41"/>
      <c r="C1368" s="42">
        <v>3</v>
      </c>
      <c r="D1368" s="42"/>
      <c r="E1368" s="42"/>
      <c r="F1368" s="42"/>
      <c r="G1368" s="42">
        <f>PRODUCT(C1368:F1368)</f>
        <v>3</v>
      </c>
    </row>
    <row r="1370" spans="1:7" ht="45" customHeight="1" x14ac:dyDescent="0.25">
      <c r="A1370" s="38" t="s">
        <v>2983</v>
      </c>
      <c r="B1370" s="39" t="s">
        <v>2405</v>
      </c>
      <c r="C1370" s="38" t="s">
        <v>726</v>
      </c>
      <c r="D1370" s="38" t="s">
        <v>17</v>
      </c>
      <c r="E1370" s="4" t="s">
        <v>727</v>
      </c>
      <c r="F1370" s="4" t="s">
        <v>727</v>
      </c>
      <c r="G1370" s="40">
        <f>SUM(G1371:G1372)</f>
        <v>55</v>
      </c>
    </row>
    <row r="1371" spans="1:7" x14ac:dyDescent="0.25">
      <c r="A1371" s="41" t="s">
        <v>2637</v>
      </c>
      <c r="B1371" s="41"/>
      <c r="C1371" s="42">
        <v>52</v>
      </c>
      <c r="D1371" s="42"/>
      <c r="E1371" s="42"/>
      <c r="F1371" s="42"/>
      <c r="G1371" s="42">
        <f>PRODUCT(C1371:F1371)</f>
        <v>52</v>
      </c>
    </row>
    <row r="1372" spans="1:7" x14ac:dyDescent="0.25">
      <c r="A1372" s="41" t="s">
        <v>2676</v>
      </c>
      <c r="B1372" s="41"/>
      <c r="C1372" s="42">
        <v>3</v>
      </c>
      <c r="D1372" s="42"/>
      <c r="E1372" s="42"/>
      <c r="F1372" s="42"/>
      <c r="G1372" s="42">
        <f>PRODUCT(C1372:F1372)</f>
        <v>3</v>
      </c>
    </row>
    <row r="1374" spans="1:7" ht="45" customHeight="1" x14ac:dyDescent="0.25">
      <c r="A1374" s="38" t="s">
        <v>2984</v>
      </c>
      <c r="B1374" s="39" t="s">
        <v>2405</v>
      </c>
      <c r="C1374" s="38" t="s">
        <v>728</v>
      </c>
      <c r="D1374" s="38" t="s">
        <v>80</v>
      </c>
      <c r="E1374" s="4" t="s">
        <v>729</v>
      </c>
      <c r="F1374" s="4" t="s">
        <v>729</v>
      </c>
      <c r="G1374" s="40">
        <f>SUM(G1375:G1375)</f>
        <v>2371.1999999999998</v>
      </c>
    </row>
    <row r="1375" spans="1:7" x14ac:dyDescent="0.25">
      <c r="A1375" s="41" t="s">
        <v>2985</v>
      </c>
      <c r="B1375" s="41"/>
      <c r="C1375" s="42">
        <v>2371.1999999999998</v>
      </c>
      <c r="D1375" s="42"/>
      <c r="E1375" s="42"/>
      <c r="F1375" s="42"/>
      <c r="G1375" s="42">
        <f>PRODUCT(C1375:F1375)</f>
        <v>2371.1999999999998</v>
      </c>
    </row>
    <row r="1377" spans="1:7" x14ac:dyDescent="0.25">
      <c r="B1377" t="s">
        <v>2403</v>
      </c>
      <c r="C1377" s="36" t="s">
        <v>8</v>
      </c>
      <c r="D1377" s="37" t="s">
        <v>9</v>
      </c>
      <c r="E1377" s="36" t="s">
        <v>10</v>
      </c>
    </row>
    <row r="1378" spans="1:7" x14ac:dyDescent="0.25">
      <c r="B1378" t="s">
        <v>2403</v>
      </c>
      <c r="C1378" s="36" t="s">
        <v>11</v>
      </c>
      <c r="D1378" s="37" t="s">
        <v>292</v>
      </c>
      <c r="E1378" s="36" t="s">
        <v>293</v>
      </c>
    </row>
    <row r="1379" spans="1:7" x14ac:dyDescent="0.25">
      <c r="B1379" t="s">
        <v>2403</v>
      </c>
      <c r="C1379" s="36" t="s">
        <v>14</v>
      </c>
      <c r="D1379" s="37" t="s">
        <v>142</v>
      </c>
      <c r="E1379" s="36" t="s">
        <v>675</v>
      </c>
    </row>
    <row r="1380" spans="1:7" x14ac:dyDescent="0.25">
      <c r="B1380" t="s">
        <v>2403</v>
      </c>
      <c r="C1380" s="36" t="s">
        <v>23</v>
      </c>
      <c r="D1380" s="37" t="s">
        <v>92</v>
      </c>
      <c r="E1380" s="36" t="s">
        <v>730</v>
      </c>
    </row>
    <row r="1382" spans="1:7" ht="45" customHeight="1" x14ac:dyDescent="0.25">
      <c r="A1382" s="38" t="s">
        <v>2986</v>
      </c>
      <c r="B1382" s="39" t="s">
        <v>2405</v>
      </c>
      <c r="C1382" s="38" t="s">
        <v>732</v>
      </c>
      <c r="D1382" s="38" t="s">
        <v>80</v>
      </c>
      <c r="E1382" s="4" t="s">
        <v>733</v>
      </c>
      <c r="F1382" s="4" t="s">
        <v>733</v>
      </c>
      <c r="G1382" s="40">
        <f>SUM(G1383:G1384)</f>
        <v>165.60000000000002</v>
      </c>
    </row>
    <row r="1383" spans="1:7" x14ac:dyDescent="0.25">
      <c r="A1383" s="41" t="s">
        <v>2987</v>
      </c>
      <c r="B1383" s="41"/>
      <c r="C1383" s="42">
        <v>55.2</v>
      </c>
      <c r="D1383" s="42"/>
      <c r="E1383" s="42"/>
      <c r="F1383" s="42"/>
      <c r="G1383" s="42">
        <f>PRODUCT(C1383:F1383)</f>
        <v>55.2</v>
      </c>
    </row>
    <row r="1384" spans="1:7" x14ac:dyDescent="0.25">
      <c r="A1384" s="41" t="s">
        <v>2988</v>
      </c>
      <c r="B1384" s="41"/>
      <c r="C1384" s="42">
        <v>110.4</v>
      </c>
      <c r="D1384" s="42"/>
      <c r="E1384" s="42"/>
      <c r="F1384" s="42"/>
      <c r="G1384" s="42">
        <f>PRODUCT(C1384:F1384)</f>
        <v>110.4</v>
      </c>
    </row>
    <row r="1386" spans="1:7" ht="45" customHeight="1" x14ac:dyDescent="0.25">
      <c r="A1386" s="38" t="s">
        <v>2989</v>
      </c>
      <c r="B1386" s="39" t="s">
        <v>2405</v>
      </c>
      <c r="C1386" s="38" t="s">
        <v>734</v>
      </c>
      <c r="D1386" s="38" t="s">
        <v>80</v>
      </c>
      <c r="E1386" s="4" t="s">
        <v>735</v>
      </c>
      <c r="F1386" s="4" t="s">
        <v>735</v>
      </c>
      <c r="G1386" s="40">
        <f>SUM(G1387:G1388)</f>
        <v>94.3</v>
      </c>
    </row>
    <row r="1387" spans="1:7" x14ac:dyDescent="0.25">
      <c r="A1387" s="41" t="s">
        <v>2987</v>
      </c>
      <c r="B1387" s="41"/>
      <c r="C1387" s="42">
        <v>41.4</v>
      </c>
      <c r="D1387" s="42"/>
      <c r="E1387" s="42"/>
      <c r="F1387" s="42"/>
      <c r="G1387" s="42">
        <f>PRODUCT(C1387:F1387)</f>
        <v>41.4</v>
      </c>
    </row>
    <row r="1388" spans="1:7" x14ac:dyDescent="0.25">
      <c r="A1388" s="41" t="s">
        <v>2988</v>
      </c>
      <c r="B1388" s="41"/>
      <c r="C1388" s="42">
        <v>52.9</v>
      </c>
      <c r="D1388" s="42"/>
      <c r="E1388" s="42"/>
      <c r="F1388" s="42"/>
      <c r="G1388" s="42">
        <f>PRODUCT(C1388:F1388)</f>
        <v>52.9</v>
      </c>
    </row>
    <row r="1390" spans="1:7" ht="45" customHeight="1" x14ac:dyDescent="0.25">
      <c r="A1390" s="38" t="s">
        <v>2990</v>
      </c>
      <c r="B1390" s="39" t="s">
        <v>2405</v>
      </c>
      <c r="C1390" s="38" t="s">
        <v>736</v>
      </c>
      <c r="D1390" s="38" t="s">
        <v>80</v>
      </c>
      <c r="E1390" s="4" t="s">
        <v>737</v>
      </c>
      <c r="F1390" s="4" t="s">
        <v>737</v>
      </c>
      <c r="G1390" s="40">
        <f>SUM(G1391:G1396)</f>
        <v>273.70000000000005</v>
      </c>
    </row>
    <row r="1391" spans="1:7" x14ac:dyDescent="0.25">
      <c r="A1391" s="41" t="s">
        <v>2987</v>
      </c>
      <c r="B1391" s="41"/>
      <c r="C1391" s="42">
        <v>55.2</v>
      </c>
      <c r="D1391" s="42"/>
      <c r="E1391" s="42"/>
      <c r="F1391" s="42"/>
      <c r="G1391" s="42">
        <f t="shared" ref="G1391:G1396" si="5">PRODUCT(C1391:F1391)</f>
        <v>55.2</v>
      </c>
    </row>
    <row r="1392" spans="1:7" x14ac:dyDescent="0.25">
      <c r="A1392" s="41" t="s">
        <v>2988</v>
      </c>
      <c r="B1392" s="41"/>
      <c r="C1392" s="42">
        <v>110.4</v>
      </c>
      <c r="D1392" s="42"/>
      <c r="E1392" s="42"/>
      <c r="F1392" s="42"/>
      <c r="G1392" s="42">
        <f t="shared" si="5"/>
        <v>110.4</v>
      </c>
    </row>
    <row r="1393" spans="1:7" x14ac:dyDescent="0.25">
      <c r="A1393" s="41" t="s">
        <v>2987</v>
      </c>
      <c r="B1393" s="41"/>
      <c r="C1393" s="42">
        <v>41.4</v>
      </c>
      <c r="D1393" s="42"/>
      <c r="E1393" s="42"/>
      <c r="F1393" s="42"/>
      <c r="G1393" s="42">
        <f t="shared" si="5"/>
        <v>41.4</v>
      </c>
    </row>
    <row r="1394" spans="1:7" x14ac:dyDescent="0.25">
      <c r="A1394" s="41" t="s">
        <v>2988</v>
      </c>
      <c r="B1394" s="41"/>
      <c r="C1394" s="42">
        <v>52.9</v>
      </c>
      <c r="D1394" s="42"/>
      <c r="E1394" s="42"/>
      <c r="F1394" s="42"/>
      <c r="G1394" s="42">
        <f t="shared" si="5"/>
        <v>52.9</v>
      </c>
    </row>
    <row r="1395" spans="1:7" x14ac:dyDescent="0.25">
      <c r="A1395" s="41" t="s">
        <v>2987</v>
      </c>
      <c r="B1395" s="41"/>
      <c r="C1395" s="42">
        <v>4.5999999999999996</v>
      </c>
      <c r="D1395" s="42"/>
      <c r="E1395" s="42"/>
      <c r="F1395" s="42"/>
      <c r="G1395" s="42">
        <f t="shared" si="5"/>
        <v>4.5999999999999996</v>
      </c>
    </row>
    <row r="1396" spans="1:7" x14ac:dyDescent="0.25">
      <c r="A1396" s="41" t="s">
        <v>2988</v>
      </c>
      <c r="B1396" s="41"/>
      <c r="C1396" s="42">
        <v>9.1999999999999993</v>
      </c>
      <c r="D1396" s="42"/>
      <c r="E1396" s="42"/>
      <c r="F1396" s="42"/>
      <c r="G1396" s="42">
        <f t="shared" si="5"/>
        <v>9.1999999999999993</v>
      </c>
    </row>
    <row r="1398" spans="1:7" ht="45" customHeight="1" x14ac:dyDescent="0.25">
      <c r="A1398" s="38" t="s">
        <v>2991</v>
      </c>
      <c r="B1398" s="39" t="s">
        <v>2405</v>
      </c>
      <c r="C1398" s="38" t="s">
        <v>738</v>
      </c>
      <c r="D1398" s="38" t="s">
        <v>17</v>
      </c>
      <c r="E1398" s="4" t="s">
        <v>739</v>
      </c>
      <c r="F1398" s="4" t="s">
        <v>739</v>
      </c>
      <c r="G1398" s="40">
        <f>SUM(G1399:G1399)</f>
        <v>1</v>
      </c>
    </row>
    <row r="1399" spans="1:7" x14ac:dyDescent="0.25">
      <c r="A1399" s="41" t="s">
        <v>2987</v>
      </c>
      <c r="B1399" s="41"/>
      <c r="C1399" s="42">
        <v>1</v>
      </c>
      <c r="D1399" s="42"/>
      <c r="E1399" s="42"/>
      <c r="F1399" s="42"/>
      <c r="G1399" s="42">
        <f>PRODUCT(C1399:F1399)</f>
        <v>1</v>
      </c>
    </row>
    <row r="1401" spans="1:7" ht="45" customHeight="1" x14ac:dyDescent="0.25">
      <c r="A1401" s="38" t="s">
        <v>2992</v>
      </c>
      <c r="B1401" s="39" t="s">
        <v>2405</v>
      </c>
      <c r="C1401" s="38" t="s">
        <v>740</v>
      </c>
      <c r="D1401" s="38" t="s">
        <v>17</v>
      </c>
      <c r="E1401" s="4" t="s">
        <v>741</v>
      </c>
      <c r="F1401" s="4" t="s">
        <v>741</v>
      </c>
      <c r="G1401" s="40">
        <f>SUM(G1402:G1402)</f>
        <v>18</v>
      </c>
    </row>
    <row r="1402" spans="1:7" x14ac:dyDescent="0.25">
      <c r="A1402" s="41" t="s">
        <v>2647</v>
      </c>
      <c r="B1402" s="41"/>
      <c r="C1402" s="42">
        <v>18</v>
      </c>
      <c r="D1402" s="42"/>
      <c r="E1402" s="42"/>
      <c r="F1402" s="42"/>
      <c r="G1402" s="42">
        <f>PRODUCT(C1402:F1402)</f>
        <v>18</v>
      </c>
    </row>
    <row r="1404" spans="1:7" ht="45" customHeight="1" x14ac:dyDescent="0.25">
      <c r="A1404" s="38" t="s">
        <v>2993</v>
      </c>
      <c r="B1404" s="39" t="s">
        <v>2405</v>
      </c>
      <c r="C1404" s="38" t="s">
        <v>742</v>
      </c>
      <c r="D1404" s="38" t="s">
        <v>17</v>
      </c>
      <c r="E1404" s="4" t="s">
        <v>743</v>
      </c>
      <c r="F1404" s="4" t="s">
        <v>743</v>
      </c>
      <c r="G1404" s="40">
        <f>SUM(G1405:G1406)</f>
        <v>2</v>
      </c>
    </row>
    <row r="1405" spans="1:7" x14ac:dyDescent="0.25">
      <c r="A1405" s="41" t="s">
        <v>2994</v>
      </c>
      <c r="B1405" s="41"/>
      <c r="C1405" s="42">
        <v>1</v>
      </c>
      <c r="D1405" s="42"/>
      <c r="E1405" s="42"/>
      <c r="F1405" s="42"/>
      <c r="G1405" s="42">
        <f>PRODUCT(C1405:F1405)</f>
        <v>1</v>
      </c>
    </row>
    <row r="1406" spans="1:7" x14ac:dyDescent="0.25">
      <c r="A1406" s="41" t="s">
        <v>2988</v>
      </c>
      <c r="B1406" s="41"/>
      <c r="C1406" s="42">
        <v>1</v>
      </c>
      <c r="D1406" s="42"/>
      <c r="E1406" s="42"/>
      <c r="F1406" s="42"/>
      <c r="G1406" s="42">
        <f>PRODUCT(C1406:F1406)</f>
        <v>1</v>
      </c>
    </row>
    <row r="1408" spans="1:7" ht="45" customHeight="1" x14ac:dyDescent="0.25">
      <c r="A1408" s="38" t="s">
        <v>2995</v>
      </c>
      <c r="B1408" s="39" t="s">
        <v>2405</v>
      </c>
      <c r="C1408" s="38" t="s">
        <v>744</v>
      </c>
      <c r="D1408" s="38" t="s">
        <v>17</v>
      </c>
      <c r="E1408" s="4" t="s">
        <v>745</v>
      </c>
      <c r="F1408" s="4" t="s">
        <v>745</v>
      </c>
      <c r="G1408" s="40">
        <f>SUM(G1409:G1413)</f>
        <v>9</v>
      </c>
    </row>
    <row r="1409" spans="1:7" x14ac:dyDescent="0.25">
      <c r="A1409" s="41" t="s">
        <v>2996</v>
      </c>
      <c r="B1409" s="41"/>
      <c r="C1409" s="42">
        <v>1</v>
      </c>
      <c r="D1409" s="42"/>
      <c r="E1409" s="42"/>
      <c r="F1409" s="42"/>
      <c r="G1409" s="42">
        <f>PRODUCT(C1409:F1409)</f>
        <v>1</v>
      </c>
    </row>
    <row r="1410" spans="1:7" x14ac:dyDescent="0.25">
      <c r="A1410" s="41" t="s">
        <v>2997</v>
      </c>
      <c r="B1410" s="41"/>
      <c r="C1410" s="42">
        <v>2</v>
      </c>
      <c r="D1410" s="42"/>
      <c r="E1410" s="42"/>
      <c r="F1410" s="42"/>
      <c r="G1410" s="42">
        <f>PRODUCT(C1410:F1410)</f>
        <v>2</v>
      </c>
    </row>
    <row r="1411" spans="1:7" x14ac:dyDescent="0.25">
      <c r="A1411" s="41" t="s">
        <v>2987</v>
      </c>
      <c r="B1411" s="41"/>
      <c r="C1411" s="42">
        <v>2</v>
      </c>
      <c r="D1411" s="42"/>
      <c r="E1411" s="42"/>
      <c r="F1411" s="42"/>
      <c r="G1411" s="42">
        <f>PRODUCT(C1411:F1411)</f>
        <v>2</v>
      </c>
    </row>
    <row r="1412" spans="1:7" x14ac:dyDescent="0.25">
      <c r="A1412" s="41" t="s">
        <v>2988</v>
      </c>
      <c r="B1412" s="41"/>
      <c r="C1412" s="42">
        <v>2</v>
      </c>
      <c r="D1412" s="42"/>
      <c r="E1412" s="42"/>
      <c r="F1412" s="42"/>
      <c r="G1412" s="42">
        <f>PRODUCT(C1412:F1412)</f>
        <v>2</v>
      </c>
    </row>
    <row r="1413" spans="1:7" x14ac:dyDescent="0.25">
      <c r="A1413" s="41" t="s">
        <v>2998</v>
      </c>
      <c r="B1413" s="41"/>
      <c r="C1413" s="42">
        <v>2</v>
      </c>
      <c r="D1413" s="42"/>
      <c r="E1413" s="42"/>
      <c r="F1413" s="42"/>
      <c r="G1413" s="42">
        <f>PRODUCT(C1413:F1413)</f>
        <v>2</v>
      </c>
    </row>
    <row r="1415" spans="1:7" ht="45" customHeight="1" x14ac:dyDescent="0.25">
      <c r="A1415" s="38" t="s">
        <v>2999</v>
      </c>
      <c r="B1415" s="39" t="s">
        <v>2405</v>
      </c>
      <c r="C1415" s="38" t="s">
        <v>746</v>
      </c>
      <c r="D1415" s="38" t="s">
        <v>80</v>
      </c>
      <c r="E1415" s="4" t="s">
        <v>747</v>
      </c>
      <c r="F1415" s="4" t="s">
        <v>747</v>
      </c>
      <c r="G1415" s="40">
        <f>SUM(G1416:G1417)</f>
        <v>82.8</v>
      </c>
    </row>
    <row r="1416" spans="1:7" x14ac:dyDescent="0.25">
      <c r="A1416" s="41" t="s">
        <v>2987</v>
      </c>
      <c r="B1416" s="41"/>
      <c r="C1416" s="42">
        <v>41.4</v>
      </c>
      <c r="D1416" s="42"/>
      <c r="E1416" s="42"/>
      <c r="F1416" s="42"/>
      <c r="G1416" s="42">
        <f>PRODUCT(C1416:F1416)</f>
        <v>41.4</v>
      </c>
    </row>
    <row r="1417" spans="1:7" x14ac:dyDescent="0.25">
      <c r="A1417" s="41" t="s">
        <v>2988</v>
      </c>
      <c r="B1417" s="41"/>
      <c r="C1417" s="42">
        <v>41.4</v>
      </c>
      <c r="D1417" s="42"/>
      <c r="E1417" s="42"/>
      <c r="F1417" s="42"/>
      <c r="G1417" s="42">
        <f>PRODUCT(C1417:F1417)</f>
        <v>41.4</v>
      </c>
    </row>
    <row r="1419" spans="1:7" ht="45" customHeight="1" x14ac:dyDescent="0.25">
      <c r="A1419" s="38" t="s">
        <v>3000</v>
      </c>
      <c r="B1419" s="39" t="s">
        <v>2405</v>
      </c>
      <c r="C1419" s="38" t="s">
        <v>748</v>
      </c>
      <c r="D1419" s="38" t="s">
        <v>17</v>
      </c>
      <c r="E1419" s="4" t="s">
        <v>749</v>
      </c>
      <c r="F1419" s="4" t="s">
        <v>749</v>
      </c>
      <c r="G1419" s="40">
        <f>SUM(G1420:G1420)</f>
        <v>1</v>
      </c>
    </row>
    <row r="1420" spans="1:7" x14ac:dyDescent="0.25">
      <c r="A1420" s="41" t="s">
        <v>3001</v>
      </c>
      <c r="B1420" s="41"/>
      <c r="C1420" s="42">
        <v>1</v>
      </c>
      <c r="D1420" s="42"/>
      <c r="E1420" s="42"/>
      <c r="F1420" s="42"/>
      <c r="G1420" s="42">
        <f>PRODUCT(C1420:F1420)</f>
        <v>1</v>
      </c>
    </row>
    <row r="1422" spans="1:7" ht="45" customHeight="1" x14ac:dyDescent="0.25">
      <c r="A1422" s="38" t="s">
        <v>3002</v>
      </c>
      <c r="B1422" s="39" t="s">
        <v>2405</v>
      </c>
      <c r="C1422" s="38" t="s">
        <v>750</v>
      </c>
      <c r="D1422" s="38" t="s">
        <v>17</v>
      </c>
      <c r="E1422" s="4" t="s">
        <v>751</v>
      </c>
      <c r="F1422" s="4" t="s">
        <v>751</v>
      </c>
      <c r="G1422" s="40">
        <f>SUM(G1423:G1423)</f>
        <v>18</v>
      </c>
    </row>
    <row r="1423" spans="1:7" x14ac:dyDescent="0.25">
      <c r="A1423" s="41" t="s">
        <v>2647</v>
      </c>
      <c r="B1423" s="41"/>
      <c r="C1423" s="42">
        <v>18</v>
      </c>
      <c r="D1423" s="42"/>
      <c r="E1423" s="42"/>
      <c r="F1423" s="42"/>
      <c r="G1423" s="42">
        <f>PRODUCT(C1423:F1423)</f>
        <v>18</v>
      </c>
    </row>
    <row r="1425" spans="1:7" x14ac:dyDescent="0.25">
      <c r="B1425" t="s">
        <v>2403</v>
      </c>
      <c r="C1425" s="36" t="s">
        <v>8</v>
      </c>
      <c r="D1425" s="37" t="s">
        <v>9</v>
      </c>
      <c r="E1425" s="36" t="s">
        <v>10</v>
      </c>
    </row>
    <row r="1426" spans="1:7" x14ac:dyDescent="0.25">
      <c r="B1426" t="s">
        <v>2403</v>
      </c>
      <c r="C1426" s="36" t="s">
        <v>11</v>
      </c>
      <c r="D1426" s="37" t="s">
        <v>292</v>
      </c>
      <c r="E1426" s="36" t="s">
        <v>293</v>
      </c>
    </row>
    <row r="1427" spans="1:7" x14ac:dyDescent="0.25">
      <c r="B1427" t="s">
        <v>2403</v>
      </c>
      <c r="C1427" s="36" t="s">
        <v>14</v>
      </c>
      <c r="D1427" s="37" t="s">
        <v>280</v>
      </c>
      <c r="E1427" s="36" t="s">
        <v>752</v>
      </c>
    </row>
    <row r="1428" spans="1:7" x14ac:dyDescent="0.25">
      <c r="B1428" t="s">
        <v>2403</v>
      </c>
      <c r="C1428" s="36" t="s">
        <v>23</v>
      </c>
      <c r="D1428" s="37" t="s">
        <v>9</v>
      </c>
      <c r="E1428" s="36" t="s">
        <v>753</v>
      </c>
    </row>
    <row r="1430" spans="1:7" ht="45" customHeight="1" x14ac:dyDescent="0.25">
      <c r="A1430" s="38" t="s">
        <v>3003</v>
      </c>
      <c r="B1430" s="39" t="s">
        <v>2405</v>
      </c>
      <c r="C1430" s="38" t="s">
        <v>755</v>
      </c>
      <c r="D1430" s="38" t="s">
        <v>297</v>
      </c>
      <c r="E1430" s="4" t="s">
        <v>3004</v>
      </c>
      <c r="F1430" s="4" t="s">
        <v>3004</v>
      </c>
      <c r="G1430" s="40">
        <f>SUM(G1431:G1431)</f>
        <v>1</v>
      </c>
    </row>
    <row r="1431" spans="1:7" x14ac:dyDescent="0.25">
      <c r="A1431" s="41" t="s">
        <v>2624</v>
      </c>
      <c r="B1431" s="41"/>
      <c r="C1431" s="42">
        <v>1</v>
      </c>
      <c r="D1431" s="42"/>
      <c r="E1431" s="42"/>
      <c r="F1431" s="42"/>
      <c r="G1431" s="42">
        <f>PRODUCT(C1431:F1431)</f>
        <v>1</v>
      </c>
    </row>
    <row r="1433" spans="1:7" x14ac:dyDescent="0.25">
      <c r="B1433" t="s">
        <v>2403</v>
      </c>
      <c r="C1433" s="36" t="s">
        <v>8</v>
      </c>
      <c r="D1433" s="37" t="s">
        <v>9</v>
      </c>
      <c r="E1433" s="36" t="s">
        <v>10</v>
      </c>
    </row>
    <row r="1434" spans="1:7" x14ac:dyDescent="0.25">
      <c r="B1434" t="s">
        <v>2403</v>
      </c>
      <c r="C1434" s="36" t="s">
        <v>11</v>
      </c>
      <c r="D1434" s="37" t="s">
        <v>292</v>
      </c>
      <c r="E1434" s="36" t="s">
        <v>293</v>
      </c>
    </row>
    <row r="1435" spans="1:7" x14ac:dyDescent="0.25">
      <c r="B1435" t="s">
        <v>2403</v>
      </c>
      <c r="C1435" s="36" t="s">
        <v>14</v>
      </c>
      <c r="D1435" s="37" t="s">
        <v>280</v>
      </c>
      <c r="E1435" s="36" t="s">
        <v>752</v>
      </c>
    </row>
    <row r="1436" spans="1:7" x14ac:dyDescent="0.25">
      <c r="B1436" t="s">
        <v>2403</v>
      </c>
      <c r="C1436" s="36" t="s">
        <v>23</v>
      </c>
      <c r="D1436" s="37" t="s">
        <v>34</v>
      </c>
      <c r="E1436" s="36" t="s">
        <v>757</v>
      </c>
    </row>
    <row r="1438" spans="1:7" ht="45" customHeight="1" x14ac:dyDescent="0.25">
      <c r="A1438" s="38" t="s">
        <v>3005</v>
      </c>
      <c r="B1438" s="39" t="s">
        <v>2405</v>
      </c>
      <c r="C1438" s="38" t="s">
        <v>759</v>
      </c>
      <c r="D1438" s="38" t="s">
        <v>17</v>
      </c>
      <c r="E1438" s="4" t="s">
        <v>3006</v>
      </c>
      <c r="F1438" s="4" t="s">
        <v>3006</v>
      </c>
      <c r="G1438" s="40">
        <f>SUM(G1439:G1439)</f>
        <v>64</v>
      </c>
    </row>
    <row r="1439" spans="1:7" x14ac:dyDescent="0.25">
      <c r="A1439" s="41" t="s">
        <v>2711</v>
      </c>
      <c r="B1439" s="41"/>
      <c r="C1439" s="42">
        <v>64</v>
      </c>
      <c r="D1439" s="42"/>
      <c r="E1439" s="42"/>
      <c r="F1439" s="42"/>
      <c r="G1439" s="42">
        <f>PRODUCT(C1439:F1439)</f>
        <v>64</v>
      </c>
    </row>
    <row r="1441" spans="1:7" ht="45" customHeight="1" x14ac:dyDescent="0.25">
      <c r="A1441" s="38" t="s">
        <v>3007</v>
      </c>
      <c r="B1441" s="39" t="s">
        <v>2405</v>
      </c>
      <c r="C1441" s="38" t="s">
        <v>761</v>
      </c>
      <c r="D1441" s="38" t="s">
        <v>17</v>
      </c>
      <c r="E1441" s="4" t="s">
        <v>3008</v>
      </c>
      <c r="F1441" s="4" t="s">
        <v>3008</v>
      </c>
      <c r="G1441" s="40">
        <f>SUM(G1442:G1442)</f>
        <v>1</v>
      </c>
    </row>
    <row r="1442" spans="1:7" x14ac:dyDescent="0.25">
      <c r="A1442" s="41" t="s">
        <v>2676</v>
      </c>
      <c r="B1442" s="41"/>
      <c r="C1442" s="42">
        <v>1</v>
      </c>
      <c r="D1442" s="42"/>
      <c r="E1442" s="42"/>
      <c r="F1442" s="42"/>
      <c r="G1442" s="42">
        <f>PRODUCT(C1442:F1442)</f>
        <v>1</v>
      </c>
    </row>
    <row r="1444" spans="1:7" ht="45" customHeight="1" x14ac:dyDescent="0.25">
      <c r="A1444" s="38" t="s">
        <v>3009</v>
      </c>
      <c r="B1444" s="39" t="s">
        <v>2405</v>
      </c>
      <c r="C1444" s="38" t="s">
        <v>763</v>
      </c>
      <c r="D1444" s="38" t="s">
        <v>17</v>
      </c>
      <c r="E1444" s="4" t="s">
        <v>764</v>
      </c>
      <c r="F1444" s="4" t="s">
        <v>764</v>
      </c>
      <c r="G1444" s="40">
        <f>SUM(G1445:G1445)</f>
        <v>1</v>
      </c>
    </row>
    <row r="1445" spans="1:7" x14ac:dyDescent="0.25">
      <c r="A1445" s="41" t="s">
        <v>2676</v>
      </c>
      <c r="B1445" s="41"/>
      <c r="C1445" s="42">
        <v>1</v>
      </c>
      <c r="D1445" s="42"/>
      <c r="E1445" s="42"/>
      <c r="F1445" s="42"/>
      <c r="G1445" s="42">
        <f>PRODUCT(C1445:F1445)</f>
        <v>1</v>
      </c>
    </row>
    <row r="1447" spans="1:7" ht="45" customHeight="1" x14ac:dyDescent="0.25">
      <c r="A1447" s="38" t="s">
        <v>3010</v>
      </c>
      <c r="B1447" s="39" t="s">
        <v>2405</v>
      </c>
      <c r="C1447" s="38" t="s">
        <v>765</v>
      </c>
      <c r="D1447" s="38" t="s">
        <v>17</v>
      </c>
      <c r="E1447" s="4" t="s">
        <v>766</v>
      </c>
      <c r="F1447" s="4" t="s">
        <v>766</v>
      </c>
      <c r="G1447" s="40">
        <f>SUM(G1448:G1448)</f>
        <v>1</v>
      </c>
    </row>
    <row r="1448" spans="1:7" x14ac:dyDescent="0.25">
      <c r="A1448" s="41" t="s">
        <v>2676</v>
      </c>
      <c r="B1448" s="41"/>
      <c r="C1448" s="42">
        <v>1</v>
      </c>
      <c r="D1448" s="42"/>
      <c r="E1448" s="42"/>
      <c r="F1448" s="42"/>
      <c r="G1448" s="42">
        <f>PRODUCT(C1448:F1448)</f>
        <v>1</v>
      </c>
    </row>
    <row r="1450" spans="1:7" ht="45" customHeight="1" x14ac:dyDescent="0.25">
      <c r="A1450" s="38" t="s">
        <v>3011</v>
      </c>
      <c r="B1450" s="39" t="s">
        <v>2405</v>
      </c>
      <c r="C1450" s="38" t="s">
        <v>767</v>
      </c>
      <c r="D1450" s="38" t="s">
        <v>307</v>
      </c>
      <c r="E1450" s="4" t="s">
        <v>3012</v>
      </c>
      <c r="F1450" s="4" t="s">
        <v>3012</v>
      </c>
      <c r="G1450" s="40">
        <f>SUM(G1451:G1451)</f>
        <v>1</v>
      </c>
    </row>
    <row r="1451" spans="1:7" x14ac:dyDescent="0.25">
      <c r="A1451" s="41" t="s">
        <v>2676</v>
      </c>
      <c r="B1451" s="41"/>
      <c r="C1451" s="42">
        <v>1</v>
      </c>
      <c r="D1451" s="42"/>
      <c r="E1451" s="42"/>
      <c r="F1451" s="42"/>
      <c r="G1451" s="42">
        <f>PRODUCT(C1451:F1451)</f>
        <v>1</v>
      </c>
    </row>
    <row r="1453" spans="1:7" x14ac:dyDescent="0.25">
      <c r="B1453" t="s">
        <v>2403</v>
      </c>
      <c r="C1453" s="36" t="s">
        <v>8</v>
      </c>
      <c r="D1453" s="37" t="s">
        <v>9</v>
      </c>
      <c r="E1453" s="36" t="s">
        <v>10</v>
      </c>
    </row>
    <row r="1454" spans="1:7" x14ac:dyDescent="0.25">
      <c r="B1454" t="s">
        <v>2403</v>
      </c>
      <c r="C1454" s="36" t="s">
        <v>11</v>
      </c>
      <c r="D1454" s="37" t="s">
        <v>292</v>
      </c>
      <c r="E1454" s="36" t="s">
        <v>293</v>
      </c>
    </row>
    <row r="1455" spans="1:7" x14ac:dyDescent="0.25">
      <c r="B1455" t="s">
        <v>2403</v>
      </c>
      <c r="C1455" s="36" t="s">
        <v>14</v>
      </c>
      <c r="D1455" s="37" t="s">
        <v>769</v>
      </c>
      <c r="E1455" s="36" t="s">
        <v>770</v>
      </c>
    </row>
    <row r="1456" spans="1:7" x14ac:dyDescent="0.25">
      <c r="B1456" t="s">
        <v>2403</v>
      </c>
      <c r="C1456" s="36" t="s">
        <v>23</v>
      </c>
      <c r="D1456" s="37" t="s">
        <v>9</v>
      </c>
      <c r="E1456" s="36" t="s">
        <v>771</v>
      </c>
    </row>
    <row r="1458" spans="1:7" ht="45" customHeight="1" x14ac:dyDescent="0.25">
      <c r="A1458" s="38" t="s">
        <v>3013</v>
      </c>
      <c r="B1458" s="39" t="s">
        <v>2405</v>
      </c>
      <c r="C1458" s="38" t="s">
        <v>773</v>
      </c>
      <c r="D1458" s="38" t="s">
        <v>297</v>
      </c>
      <c r="E1458" s="4" t="s">
        <v>3014</v>
      </c>
      <c r="F1458" s="4" t="s">
        <v>3014</v>
      </c>
      <c r="G1458" s="40">
        <f>SUM(G1459:G1459)</f>
        <v>1</v>
      </c>
    </row>
    <row r="1459" spans="1:7" x14ac:dyDescent="0.25">
      <c r="A1459" s="41" t="s">
        <v>2624</v>
      </c>
      <c r="B1459" s="41"/>
      <c r="C1459" s="42">
        <v>1</v>
      </c>
      <c r="D1459" s="42"/>
      <c r="E1459" s="42"/>
      <c r="F1459" s="42"/>
      <c r="G1459" s="42">
        <f>PRODUCT(C1459:F1459)</f>
        <v>1</v>
      </c>
    </row>
    <row r="1461" spans="1:7" x14ac:dyDescent="0.25">
      <c r="B1461" t="s">
        <v>2403</v>
      </c>
      <c r="C1461" s="36" t="s">
        <v>8</v>
      </c>
      <c r="D1461" s="37" t="s">
        <v>9</v>
      </c>
      <c r="E1461" s="36" t="s">
        <v>10</v>
      </c>
    </row>
    <row r="1462" spans="1:7" x14ac:dyDescent="0.25">
      <c r="B1462" t="s">
        <v>2403</v>
      </c>
      <c r="C1462" s="36" t="s">
        <v>11</v>
      </c>
      <c r="D1462" s="37" t="s">
        <v>292</v>
      </c>
      <c r="E1462" s="36" t="s">
        <v>293</v>
      </c>
    </row>
    <row r="1463" spans="1:7" x14ac:dyDescent="0.25">
      <c r="B1463" t="s">
        <v>2403</v>
      </c>
      <c r="C1463" s="36" t="s">
        <v>14</v>
      </c>
      <c r="D1463" s="37" t="s">
        <v>769</v>
      </c>
      <c r="E1463" s="36" t="s">
        <v>770</v>
      </c>
    </row>
    <row r="1464" spans="1:7" x14ac:dyDescent="0.25">
      <c r="B1464" t="s">
        <v>2403</v>
      </c>
      <c r="C1464" s="36" t="s">
        <v>23</v>
      </c>
      <c r="D1464" s="37" t="s">
        <v>34</v>
      </c>
      <c r="E1464" s="36" t="s">
        <v>775</v>
      </c>
    </row>
    <row r="1466" spans="1:7" ht="45" customHeight="1" x14ac:dyDescent="0.25">
      <c r="A1466" s="38" t="s">
        <v>3015</v>
      </c>
      <c r="B1466" s="39" t="s">
        <v>2405</v>
      </c>
      <c r="C1466" s="38" t="s">
        <v>777</v>
      </c>
      <c r="D1466" s="38" t="s">
        <v>17</v>
      </c>
      <c r="E1466" s="4" t="s">
        <v>778</v>
      </c>
      <c r="F1466" s="4" t="s">
        <v>778</v>
      </c>
      <c r="G1466" s="40">
        <f>SUM(G1467:G1468)</f>
        <v>2</v>
      </c>
    </row>
    <row r="1467" spans="1:7" x14ac:dyDescent="0.25">
      <c r="A1467" s="41" t="s">
        <v>3016</v>
      </c>
      <c r="B1467" s="41"/>
      <c r="C1467" s="42">
        <v>1</v>
      </c>
      <c r="D1467" s="42"/>
      <c r="E1467" s="42"/>
      <c r="F1467" s="42"/>
      <c r="G1467" s="42">
        <f>PRODUCT(C1467:F1467)</f>
        <v>1</v>
      </c>
    </row>
    <row r="1468" spans="1:7" x14ac:dyDescent="0.25">
      <c r="A1468" s="41" t="s">
        <v>3017</v>
      </c>
      <c r="B1468" s="41"/>
      <c r="C1468" s="42">
        <v>1</v>
      </c>
      <c r="D1468" s="42"/>
      <c r="E1468" s="42"/>
      <c r="F1468" s="42"/>
      <c r="G1468" s="42">
        <f>PRODUCT(C1468:F1468)</f>
        <v>1</v>
      </c>
    </row>
    <row r="1470" spans="1:7" ht="45" customHeight="1" x14ac:dyDescent="0.25">
      <c r="A1470" s="38" t="s">
        <v>3018</v>
      </c>
      <c r="B1470" s="39" t="s">
        <v>2405</v>
      </c>
      <c r="C1470" s="38" t="s">
        <v>779</v>
      </c>
      <c r="D1470" s="38" t="s">
        <v>307</v>
      </c>
      <c r="E1470" s="4" t="s">
        <v>780</v>
      </c>
      <c r="F1470" s="4" t="s">
        <v>780</v>
      </c>
      <c r="G1470" s="40">
        <f>SUM(G1471:G1471)</f>
        <v>1</v>
      </c>
    </row>
    <row r="1471" spans="1:7" x14ac:dyDescent="0.25">
      <c r="A1471" s="41" t="s">
        <v>2627</v>
      </c>
      <c r="B1471" s="41"/>
      <c r="C1471" s="42">
        <v>1</v>
      </c>
      <c r="D1471" s="42"/>
      <c r="E1471" s="42"/>
      <c r="F1471" s="42"/>
      <c r="G1471" s="42">
        <f>PRODUCT(C1471:F1471)</f>
        <v>1</v>
      </c>
    </row>
    <row r="1473" spans="1:7" ht="45" customHeight="1" x14ac:dyDescent="0.25">
      <c r="A1473" s="38" t="s">
        <v>3019</v>
      </c>
      <c r="B1473" s="39" t="s">
        <v>2405</v>
      </c>
      <c r="C1473" s="38" t="s">
        <v>781</v>
      </c>
      <c r="D1473" s="38" t="s">
        <v>80</v>
      </c>
      <c r="E1473" s="4" t="s">
        <v>782</v>
      </c>
      <c r="F1473" s="4" t="s">
        <v>782</v>
      </c>
      <c r="G1473" s="40">
        <f>SUM(G1474:G1474)</f>
        <v>13.2</v>
      </c>
    </row>
    <row r="1474" spans="1:7" x14ac:dyDescent="0.25">
      <c r="A1474" s="41" t="s">
        <v>3017</v>
      </c>
      <c r="B1474" s="41"/>
      <c r="C1474" s="42">
        <v>13.2</v>
      </c>
      <c r="D1474" s="42"/>
      <c r="E1474" s="42"/>
      <c r="F1474" s="42"/>
      <c r="G1474" s="42">
        <f>PRODUCT(C1474:F1474)</f>
        <v>13.2</v>
      </c>
    </row>
    <row r="1476" spans="1:7" ht="45" customHeight="1" x14ac:dyDescent="0.25">
      <c r="A1476" s="38" t="s">
        <v>3020</v>
      </c>
      <c r="B1476" s="39" t="s">
        <v>2405</v>
      </c>
      <c r="C1476" s="38" t="s">
        <v>783</v>
      </c>
      <c r="D1476" s="38" t="s">
        <v>80</v>
      </c>
      <c r="E1476" s="4" t="s">
        <v>784</v>
      </c>
      <c r="F1476" s="4" t="s">
        <v>784</v>
      </c>
      <c r="G1476" s="40">
        <f>SUM(G1477:G1479)</f>
        <v>60</v>
      </c>
    </row>
    <row r="1477" spans="1:7" x14ac:dyDescent="0.25">
      <c r="A1477" s="41" t="s">
        <v>3017</v>
      </c>
      <c r="B1477" s="41"/>
      <c r="C1477" s="42">
        <v>14.4</v>
      </c>
      <c r="D1477" s="42"/>
      <c r="E1477" s="42"/>
      <c r="F1477" s="42"/>
      <c r="G1477" s="42">
        <f>PRODUCT(C1477:F1477)</f>
        <v>14.4</v>
      </c>
    </row>
    <row r="1478" spans="1:7" x14ac:dyDescent="0.25">
      <c r="A1478" s="41" t="s">
        <v>3016</v>
      </c>
      <c r="B1478" s="41"/>
      <c r="C1478" s="42">
        <v>27.6</v>
      </c>
      <c r="D1478" s="42"/>
      <c r="E1478" s="42"/>
      <c r="F1478" s="42"/>
      <c r="G1478" s="42">
        <f>PRODUCT(C1478:F1478)</f>
        <v>27.6</v>
      </c>
    </row>
    <row r="1479" spans="1:7" x14ac:dyDescent="0.25">
      <c r="A1479" s="41" t="s">
        <v>3016</v>
      </c>
      <c r="B1479" s="41"/>
      <c r="C1479" s="42">
        <v>18</v>
      </c>
      <c r="D1479" s="42"/>
      <c r="E1479" s="42"/>
      <c r="F1479" s="42"/>
      <c r="G1479" s="42">
        <f>PRODUCT(C1479:F1479)</f>
        <v>18</v>
      </c>
    </row>
    <row r="1481" spans="1:7" ht="45" customHeight="1" x14ac:dyDescent="0.25">
      <c r="A1481" s="38" t="s">
        <v>3021</v>
      </c>
      <c r="B1481" s="39" t="s">
        <v>2405</v>
      </c>
      <c r="C1481" s="38" t="s">
        <v>311</v>
      </c>
      <c r="D1481" s="38" t="s">
        <v>107</v>
      </c>
      <c r="E1481" s="4" t="s">
        <v>312</v>
      </c>
      <c r="F1481" s="4" t="s">
        <v>312</v>
      </c>
      <c r="G1481" s="40">
        <f>SUM(G1482:G1482)</f>
        <v>124.8</v>
      </c>
    </row>
    <row r="1482" spans="1:7" x14ac:dyDescent="0.25">
      <c r="A1482" s="41" t="s">
        <v>2631</v>
      </c>
      <c r="B1482" s="41"/>
      <c r="C1482" s="42">
        <v>124.8</v>
      </c>
      <c r="D1482" s="42"/>
      <c r="E1482" s="42"/>
      <c r="F1482" s="42"/>
      <c r="G1482" s="42">
        <f>PRODUCT(C1482:F1482)</f>
        <v>124.8</v>
      </c>
    </row>
    <row r="1484" spans="1:7" ht="45" customHeight="1" x14ac:dyDescent="0.25">
      <c r="A1484" s="38" t="s">
        <v>3022</v>
      </c>
      <c r="B1484" s="39" t="s">
        <v>2405</v>
      </c>
      <c r="C1484" s="38" t="s">
        <v>785</v>
      </c>
      <c r="D1484" s="38" t="s">
        <v>17</v>
      </c>
      <c r="E1484" s="4" t="s">
        <v>3023</v>
      </c>
      <c r="F1484" s="4" t="s">
        <v>3023</v>
      </c>
      <c r="G1484" s="40">
        <f>SUM(G1485:G1485)</f>
        <v>1</v>
      </c>
    </row>
    <row r="1485" spans="1:7" x14ac:dyDescent="0.25">
      <c r="A1485" s="41" t="s">
        <v>3024</v>
      </c>
      <c r="B1485" s="41"/>
      <c r="C1485" s="42">
        <v>1</v>
      </c>
      <c r="D1485" s="42"/>
      <c r="E1485" s="42"/>
      <c r="F1485" s="42"/>
      <c r="G1485" s="42">
        <f>PRODUCT(C1485:F1485)</f>
        <v>1</v>
      </c>
    </row>
    <row r="1487" spans="1:7" x14ac:dyDescent="0.25">
      <c r="B1487" t="s">
        <v>2403</v>
      </c>
      <c r="C1487" s="36" t="s">
        <v>8</v>
      </c>
      <c r="D1487" s="37" t="s">
        <v>9</v>
      </c>
      <c r="E1487" s="36" t="s">
        <v>10</v>
      </c>
    </row>
    <row r="1488" spans="1:7" x14ac:dyDescent="0.25">
      <c r="B1488" t="s">
        <v>2403</v>
      </c>
      <c r="C1488" s="36" t="s">
        <v>11</v>
      </c>
      <c r="D1488" s="37" t="s">
        <v>292</v>
      </c>
      <c r="E1488" s="36" t="s">
        <v>293</v>
      </c>
    </row>
    <row r="1489" spans="1:7" x14ac:dyDescent="0.25">
      <c r="B1489" t="s">
        <v>2403</v>
      </c>
      <c r="C1489" s="36" t="s">
        <v>14</v>
      </c>
      <c r="D1489" s="37" t="s">
        <v>769</v>
      </c>
      <c r="E1489" s="36" t="s">
        <v>770</v>
      </c>
    </row>
    <row r="1490" spans="1:7" x14ac:dyDescent="0.25">
      <c r="B1490" t="s">
        <v>2403</v>
      </c>
      <c r="C1490" s="36" t="s">
        <v>23</v>
      </c>
      <c r="D1490" s="37" t="s">
        <v>51</v>
      </c>
      <c r="E1490" s="36" t="s">
        <v>787</v>
      </c>
    </row>
    <row r="1492" spans="1:7" ht="45" customHeight="1" x14ac:dyDescent="0.25">
      <c r="A1492" s="38" t="s">
        <v>3025</v>
      </c>
      <c r="B1492" s="39" t="s">
        <v>2405</v>
      </c>
      <c r="C1492" s="38" t="s">
        <v>789</v>
      </c>
      <c r="D1492" s="38" t="s">
        <v>80</v>
      </c>
      <c r="E1492" s="4" t="s">
        <v>790</v>
      </c>
      <c r="F1492" s="4" t="s">
        <v>790</v>
      </c>
      <c r="G1492" s="40">
        <f>SUM(G1493:G1493)</f>
        <v>192</v>
      </c>
    </row>
    <row r="1493" spans="1:7" x14ac:dyDescent="0.25">
      <c r="A1493" s="41" t="s">
        <v>3026</v>
      </c>
      <c r="B1493" s="41"/>
      <c r="C1493" s="42">
        <v>192</v>
      </c>
      <c r="D1493" s="42"/>
      <c r="E1493" s="42"/>
      <c r="F1493" s="42"/>
      <c r="G1493" s="42">
        <f>PRODUCT(C1493:F1493)</f>
        <v>192</v>
      </c>
    </row>
    <row r="1495" spans="1:7" x14ac:dyDescent="0.25">
      <c r="B1495" t="s">
        <v>2403</v>
      </c>
      <c r="C1495" s="36" t="s">
        <v>8</v>
      </c>
      <c r="D1495" s="37" t="s">
        <v>9</v>
      </c>
      <c r="E1495" s="36" t="s">
        <v>10</v>
      </c>
    </row>
    <row r="1496" spans="1:7" x14ac:dyDescent="0.25">
      <c r="B1496" t="s">
        <v>2403</v>
      </c>
      <c r="C1496" s="36" t="s">
        <v>11</v>
      </c>
      <c r="D1496" s="37" t="s">
        <v>292</v>
      </c>
      <c r="E1496" s="36" t="s">
        <v>293</v>
      </c>
    </row>
    <row r="1497" spans="1:7" x14ac:dyDescent="0.25">
      <c r="B1497" t="s">
        <v>2403</v>
      </c>
      <c r="C1497" s="36" t="s">
        <v>14</v>
      </c>
      <c r="D1497" s="37" t="s">
        <v>769</v>
      </c>
      <c r="E1497" s="36" t="s">
        <v>770</v>
      </c>
    </row>
    <row r="1498" spans="1:7" x14ac:dyDescent="0.25">
      <c r="B1498" t="s">
        <v>2403</v>
      </c>
      <c r="C1498" s="36" t="s">
        <v>23</v>
      </c>
      <c r="D1498" s="37" t="s">
        <v>92</v>
      </c>
      <c r="E1498" s="36" t="s">
        <v>319</v>
      </c>
    </row>
    <row r="1500" spans="1:7" ht="45" customHeight="1" x14ac:dyDescent="0.25">
      <c r="A1500" s="38" t="s">
        <v>3027</v>
      </c>
      <c r="B1500" s="39" t="s">
        <v>2405</v>
      </c>
      <c r="C1500" s="38" t="s">
        <v>792</v>
      </c>
      <c r="D1500" s="38" t="s">
        <v>17</v>
      </c>
      <c r="E1500" s="4" t="s">
        <v>793</v>
      </c>
      <c r="F1500" s="4" t="s">
        <v>793</v>
      </c>
      <c r="G1500" s="40">
        <f>SUM(G1501:G1502)</f>
        <v>4</v>
      </c>
    </row>
    <row r="1501" spans="1:7" x14ac:dyDescent="0.25">
      <c r="A1501" s="41" t="s">
        <v>2643</v>
      </c>
      <c r="B1501" s="41"/>
      <c r="C1501" s="42">
        <v>2</v>
      </c>
      <c r="D1501" s="42"/>
      <c r="E1501" s="42"/>
      <c r="F1501" s="42"/>
      <c r="G1501" s="42">
        <f>PRODUCT(C1501:F1501)</f>
        <v>2</v>
      </c>
    </row>
    <row r="1502" spans="1:7" x14ac:dyDescent="0.25">
      <c r="A1502" s="41" t="s">
        <v>3028</v>
      </c>
      <c r="B1502" s="41"/>
      <c r="C1502" s="42">
        <v>2</v>
      </c>
      <c r="D1502" s="42"/>
      <c r="E1502" s="42"/>
      <c r="F1502" s="42"/>
      <c r="G1502" s="42">
        <f>PRODUCT(C1502:F1502)</f>
        <v>2</v>
      </c>
    </row>
    <row r="1504" spans="1:7" ht="45" customHeight="1" x14ac:dyDescent="0.25">
      <c r="A1504" s="38" t="s">
        <v>3029</v>
      </c>
      <c r="B1504" s="39" t="s">
        <v>2405</v>
      </c>
      <c r="C1504" s="38" t="s">
        <v>794</v>
      </c>
      <c r="D1504" s="38" t="s">
        <v>80</v>
      </c>
      <c r="E1504" s="4" t="s">
        <v>795</v>
      </c>
      <c r="F1504" s="4" t="s">
        <v>795</v>
      </c>
      <c r="G1504" s="40">
        <f>SUM(G1505:G1506)</f>
        <v>111</v>
      </c>
    </row>
    <row r="1505" spans="1:7" x14ac:dyDescent="0.25">
      <c r="A1505" s="41" t="s">
        <v>3026</v>
      </c>
      <c r="B1505" s="41"/>
      <c r="C1505" s="42">
        <v>81</v>
      </c>
      <c r="D1505" s="42"/>
      <c r="E1505" s="42"/>
      <c r="F1505" s="42"/>
      <c r="G1505" s="42">
        <f>PRODUCT(C1505:F1505)</f>
        <v>81</v>
      </c>
    </row>
    <row r="1506" spans="1:7" x14ac:dyDescent="0.25">
      <c r="A1506" s="41" t="s">
        <v>3030</v>
      </c>
      <c r="B1506" s="41"/>
      <c r="C1506" s="42">
        <v>1.25</v>
      </c>
      <c r="D1506" s="42">
        <v>24</v>
      </c>
      <c r="E1506" s="42"/>
      <c r="F1506" s="42"/>
      <c r="G1506" s="42">
        <f>PRODUCT(C1506:F1506)</f>
        <v>30</v>
      </c>
    </row>
    <row r="1508" spans="1:7" ht="45" customHeight="1" x14ac:dyDescent="0.25">
      <c r="A1508" s="38" t="s">
        <v>3031</v>
      </c>
      <c r="B1508" s="39" t="s">
        <v>2405</v>
      </c>
      <c r="C1508" s="38" t="s">
        <v>789</v>
      </c>
      <c r="D1508" s="38" t="s">
        <v>80</v>
      </c>
      <c r="E1508" s="4" t="s">
        <v>790</v>
      </c>
      <c r="F1508" s="4" t="s">
        <v>790</v>
      </c>
      <c r="G1508" s="40">
        <f>SUM(G1509:G1509)</f>
        <v>15</v>
      </c>
    </row>
    <row r="1509" spans="1:7" x14ac:dyDescent="0.25">
      <c r="A1509" s="41" t="s">
        <v>3032</v>
      </c>
      <c r="B1509" s="41"/>
      <c r="C1509" s="42">
        <v>15</v>
      </c>
      <c r="D1509" s="42"/>
      <c r="E1509" s="42"/>
      <c r="F1509" s="42"/>
      <c r="G1509" s="42">
        <f>PRODUCT(C1509:F1509)</f>
        <v>15</v>
      </c>
    </row>
    <row r="1511" spans="1:7" ht="45" customHeight="1" x14ac:dyDescent="0.25">
      <c r="A1511" s="38" t="s">
        <v>3033</v>
      </c>
      <c r="B1511" s="39" t="s">
        <v>2405</v>
      </c>
      <c r="C1511" s="38" t="s">
        <v>796</v>
      </c>
      <c r="D1511" s="38" t="s">
        <v>80</v>
      </c>
      <c r="E1511" s="4" t="s">
        <v>797</v>
      </c>
      <c r="F1511" s="4" t="s">
        <v>797</v>
      </c>
      <c r="G1511" s="40">
        <f>SUM(G1512:G1512)</f>
        <v>36</v>
      </c>
    </row>
    <row r="1512" spans="1:7" x14ac:dyDescent="0.25">
      <c r="A1512" s="41" t="s">
        <v>3034</v>
      </c>
      <c r="B1512" s="41"/>
      <c r="C1512" s="42">
        <v>36</v>
      </c>
      <c r="D1512" s="42"/>
      <c r="E1512" s="42"/>
      <c r="F1512" s="42"/>
      <c r="G1512" s="42">
        <f>PRODUCT(C1512:F1512)</f>
        <v>36</v>
      </c>
    </row>
    <row r="1514" spans="1:7" ht="45" customHeight="1" x14ac:dyDescent="0.25">
      <c r="A1514" s="38" t="s">
        <v>3035</v>
      </c>
      <c r="B1514" s="39" t="s">
        <v>2405</v>
      </c>
      <c r="C1514" s="38" t="s">
        <v>798</v>
      </c>
      <c r="D1514" s="38" t="s">
        <v>80</v>
      </c>
      <c r="E1514" s="4" t="s">
        <v>799</v>
      </c>
      <c r="F1514" s="4" t="s">
        <v>799</v>
      </c>
      <c r="G1514" s="40">
        <f>SUM(G1515:G1515)</f>
        <v>35</v>
      </c>
    </row>
    <row r="1515" spans="1:7" x14ac:dyDescent="0.25">
      <c r="A1515" s="41" t="s">
        <v>3036</v>
      </c>
      <c r="B1515" s="41"/>
      <c r="C1515" s="42">
        <v>1.25</v>
      </c>
      <c r="D1515" s="42">
        <v>28</v>
      </c>
      <c r="E1515" s="42"/>
      <c r="F1515" s="42"/>
      <c r="G1515" s="42">
        <f>PRODUCT(C1515:F1515)</f>
        <v>35</v>
      </c>
    </row>
    <row r="1517" spans="1:7" ht="45" customHeight="1" x14ac:dyDescent="0.25">
      <c r="A1517" s="38" t="s">
        <v>3037</v>
      </c>
      <c r="B1517" s="39" t="s">
        <v>2405</v>
      </c>
      <c r="C1517" s="38" t="s">
        <v>800</v>
      </c>
      <c r="D1517" s="38" t="s">
        <v>80</v>
      </c>
      <c r="E1517" s="4" t="s">
        <v>801</v>
      </c>
      <c r="F1517" s="4" t="s">
        <v>801</v>
      </c>
      <c r="G1517" s="40">
        <f>SUM(G1518:G1518)</f>
        <v>20</v>
      </c>
    </row>
    <row r="1518" spans="1:7" x14ac:dyDescent="0.25">
      <c r="A1518" s="41" t="s">
        <v>3036</v>
      </c>
      <c r="B1518" s="41"/>
      <c r="C1518" s="42">
        <v>1.25</v>
      </c>
      <c r="D1518" s="42">
        <v>16</v>
      </c>
      <c r="E1518" s="42"/>
      <c r="F1518" s="42"/>
      <c r="G1518" s="42">
        <f>PRODUCT(C1518:F1518)</f>
        <v>20</v>
      </c>
    </row>
    <row r="1520" spans="1:7" ht="45" customHeight="1" x14ac:dyDescent="0.25">
      <c r="A1520" s="38" t="s">
        <v>3038</v>
      </c>
      <c r="B1520" s="39" t="s">
        <v>2405</v>
      </c>
      <c r="C1520" s="38" t="s">
        <v>802</v>
      </c>
      <c r="D1520" s="38" t="s">
        <v>80</v>
      </c>
      <c r="E1520" s="4" t="s">
        <v>803</v>
      </c>
      <c r="F1520" s="4" t="s">
        <v>803</v>
      </c>
      <c r="G1520" s="40">
        <f>SUM(G1521:G1521)</f>
        <v>7.5</v>
      </c>
    </row>
    <row r="1521" spans="1:7" x14ac:dyDescent="0.25">
      <c r="A1521" s="41" t="s">
        <v>3036</v>
      </c>
      <c r="B1521" s="41"/>
      <c r="C1521" s="42">
        <v>1.25</v>
      </c>
      <c r="D1521" s="42">
        <v>6</v>
      </c>
      <c r="E1521" s="42"/>
      <c r="F1521" s="42"/>
      <c r="G1521" s="42">
        <f>PRODUCT(C1521:F1521)</f>
        <v>7.5</v>
      </c>
    </row>
    <row r="1523" spans="1:7" ht="45" customHeight="1" x14ac:dyDescent="0.25">
      <c r="A1523" s="38" t="s">
        <v>3039</v>
      </c>
      <c r="B1523" s="39" t="s">
        <v>2405</v>
      </c>
      <c r="C1523" s="38" t="s">
        <v>777</v>
      </c>
      <c r="D1523" s="38" t="s">
        <v>17</v>
      </c>
      <c r="E1523" s="4" t="s">
        <v>778</v>
      </c>
      <c r="F1523" s="4" t="s">
        <v>778</v>
      </c>
      <c r="G1523" s="40">
        <f>SUM(G1524:G1525)</f>
        <v>2</v>
      </c>
    </row>
    <row r="1524" spans="1:7" x14ac:dyDescent="0.25">
      <c r="A1524" s="41" t="s">
        <v>3016</v>
      </c>
      <c r="B1524" s="41"/>
      <c r="C1524" s="42">
        <v>1</v>
      </c>
      <c r="D1524" s="42"/>
      <c r="E1524" s="42"/>
      <c r="F1524" s="42"/>
      <c r="G1524" s="42">
        <f>PRODUCT(C1524:F1524)</f>
        <v>1</v>
      </c>
    </row>
    <row r="1525" spans="1:7" x14ac:dyDescent="0.25">
      <c r="A1525" s="41" t="s">
        <v>3017</v>
      </c>
      <c r="B1525" s="41"/>
      <c r="C1525" s="42">
        <v>1</v>
      </c>
      <c r="D1525" s="42"/>
      <c r="E1525" s="42"/>
      <c r="F1525" s="42"/>
      <c r="G1525" s="42">
        <f>PRODUCT(C1525:F1525)</f>
        <v>1</v>
      </c>
    </row>
    <row r="1527" spans="1:7" ht="45" customHeight="1" x14ac:dyDescent="0.25">
      <c r="A1527" s="38" t="s">
        <v>3040</v>
      </c>
      <c r="B1527" s="39" t="s">
        <v>2405</v>
      </c>
      <c r="C1527" s="38" t="s">
        <v>311</v>
      </c>
      <c r="D1527" s="38" t="s">
        <v>107</v>
      </c>
      <c r="E1527" s="4" t="s">
        <v>312</v>
      </c>
      <c r="F1527" s="4" t="s">
        <v>312</v>
      </c>
      <c r="G1527" s="40">
        <f>SUM(G1528:G1528)</f>
        <v>33.6</v>
      </c>
    </row>
    <row r="1528" spans="1:7" x14ac:dyDescent="0.25">
      <c r="A1528" s="41" t="s">
        <v>2631</v>
      </c>
      <c r="B1528" s="41"/>
      <c r="C1528" s="42">
        <v>33.6</v>
      </c>
      <c r="D1528" s="42"/>
      <c r="E1528" s="42"/>
      <c r="F1528" s="42"/>
      <c r="G1528" s="42">
        <f>PRODUCT(C1528:F1528)</f>
        <v>33.6</v>
      </c>
    </row>
    <row r="1530" spans="1:7" ht="45" customHeight="1" x14ac:dyDescent="0.25">
      <c r="A1530" s="38" t="s">
        <v>3041</v>
      </c>
      <c r="B1530" s="39" t="s">
        <v>2405</v>
      </c>
      <c r="C1530" s="38" t="s">
        <v>804</v>
      </c>
      <c r="D1530" s="38" t="s">
        <v>80</v>
      </c>
      <c r="E1530" s="4" t="s">
        <v>805</v>
      </c>
      <c r="F1530" s="4" t="s">
        <v>805</v>
      </c>
      <c r="G1530" s="40">
        <f>SUM(G1531:G1531)</f>
        <v>6</v>
      </c>
    </row>
    <row r="1531" spans="1:7" x14ac:dyDescent="0.25">
      <c r="A1531" s="41" t="s">
        <v>3028</v>
      </c>
      <c r="B1531" s="41"/>
      <c r="C1531" s="42">
        <v>6</v>
      </c>
      <c r="D1531" s="42"/>
      <c r="E1531" s="42"/>
      <c r="F1531" s="42"/>
      <c r="G1531" s="42">
        <f>PRODUCT(C1531:F1531)</f>
        <v>6</v>
      </c>
    </row>
    <row r="1533" spans="1:7" x14ac:dyDescent="0.25">
      <c r="B1533" t="s">
        <v>2403</v>
      </c>
      <c r="C1533" s="36" t="s">
        <v>8</v>
      </c>
      <c r="D1533" s="37" t="s">
        <v>9</v>
      </c>
      <c r="E1533" s="36" t="s">
        <v>10</v>
      </c>
    </row>
    <row r="1534" spans="1:7" x14ac:dyDescent="0.25">
      <c r="B1534" t="s">
        <v>2403</v>
      </c>
      <c r="C1534" s="36" t="s">
        <v>11</v>
      </c>
      <c r="D1534" s="37" t="s">
        <v>292</v>
      </c>
      <c r="E1534" s="36" t="s">
        <v>293</v>
      </c>
    </row>
    <row r="1535" spans="1:7" x14ac:dyDescent="0.25">
      <c r="B1535" t="s">
        <v>2403</v>
      </c>
      <c r="C1535" s="36" t="s">
        <v>14</v>
      </c>
      <c r="D1535" s="37" t="s">
        <v>769</v>
      </c>
      <c r="E1535" s="36" t="s">
        <v>770</v>
      </c>
    </row>
    <row r="1536" spans="1:7" x14ac:dyDescent="0.25">
      <c r="B1536" t="s">
        <v>2403</v>
      </c>
      <c r="C1536" s="36" t="s">
        <v>23</v>
      </c>
      <c r="D1536" s="37" t="s">
        <v>103</v>
      </c>
      <c r="E1536" s="36" t="s">
        <v>333</v>
      </c>
    </row>
    <row r="1538" spans="1:7" ht="45" customHeight="1" x14ac:dyDescent="0.25">
      <c r="A1538" s="38" t="s">
        <v>3042</v>
      </c>
      <c r="B1538" s="39" t="s">
        <v>2405</v>
      </c>
      <c r="C1538" s="38" t="s">
        <v>807</v>
      </c>
      <c r="D1538" s="38" t="s">
        <v>80</v>
      </c>
      <c r="E1538" s="4" t="s">
        <v>808</v>
      </c>
      <c r="F1538" s="4" t="s">
        <v>808</v>
      </c>
      <c r="G1538" s="40">
        <f>SUM(G1539:G1539)</f>
        <v>36</v>
      </c>
    </row>
    <row r="1539" spans="1:7" x14ac:dyDescent="0.25">
      <c r="A1539" s="41" t="s">
        <v>3043</v>
      </c>
      <c r="B1539" s="41"/>
      <c r="C1539" s="42">
        <v>36</v>
      </c>
      <c r="D1539" s="42"/>
      <c r="E1539" s="42"/>
      <c r="F1539" s="42"/>
      <c r="G1539" s="42">
        <f>PRODUCT(C1539:F1539)</f>
        <v>36</v>
      </c>
    </row>
    <row r="1541" spans="1:7" ht="45" customHeight="1" x14ac:dyDescent="0.25">
      <c r="A1541" s="38" t="s">
        <v>3044</v>
      </c>
      <c r="B1541" s="39" t="s">
        <v>2405</v>
      </c>
      <c r="C1541" s="38" t="s">
        <v>809</v>
      </c>
      <c r="D1541" s="38" t="s">
        <v>80</v>
      </c>
      <c r="E1541" s="4" t="s">
        <v>810</v>
      </c>
      <c r="F1541" s="4" t="s">
        <v>810</v>
      </c>
      <c r="G1541" s="40">
        <f>SUM(G1542:G1542)</f>
        <v>18</v>
      </c>
    </row>
    <row r="1542" spans="1:7" x14ac:dyDescent="0.25">
      <c r="A1542" s="41" t="s">
        <v>3043</v>
      </c>
      <c r="B1542" s="41"/>
      <c r="C1542" s="42">
        <v>18</v>
      </c>
      <c r="D1542" s="42"/>
      <c r="E1542" s="42"/>
      <c r="F1542" s="42"/>
      <c r="G1542" s="42">
        <f>PRODUCT(C1542:F1542)</f>
        <v>18</v>
      </c>
    </row>
    <row r="1544" spans="1:7" ht="45" customHeight="1" x14ac:dyDescent="0.25">
      <c r="A1544" s="38" t="s">
        <v>3045</v>
      </c>
      <c r="B1544" s="39" t="s">
        <v>2405</v>
      </c>
      <c r="C1544" s="38" t="s">
        <v>796</v>
      </c>
      <c r="D1544" s="38" t="s">
        <v>80</v>
      </c>
      <c r="E1544" s="4" t="s">
        <v>797</v>
      </c>
      <c r="F1544" s="4" t="s">
        <v>797</v>
      </c>
      <c r="G1544" s="40">
        <f>SUM(G1545:G1545)</f>
        <v>108</v>
      </c>
    </row>
    <row r="1545" spans="1:7" x14ac:dyDescent="0.25">
      <c r="A1545" s="41" t="s">
        <v>3034</v>
      </c>
      <c r="B1545" s="41"/>
      <c r="C1545" s="42">
        <v>108</v>
      </c>
      <c r="D1545" s="42"/>
      <c r="E1545" s="42"/>
      <c r="F1545" s="42"/>
      <c r="G1545" s="42">
        <f>PRODUCT(C1545:F1545)</f>
        <v>108</v>
      </c>
    </row>
    <row r="1547" spans="1:7" ht="45" customHeight="1" x14ac:dyDescent="0.25">
      <c r="A1547" s="38" t="s">
        <v>3046</v>
      </c>
      <c r="B1547" s="39" t="s">
        <v>2405</v>
      </c>
      <c r="C1547" s="38" t="s">
        <v>804</v>
      </c>
      <c r="D1547" s="38" t="s">
        <v>80</v>
      </c>
      <c r="E1547" s="4" t="s">
        <v>805</v>
      </c>
      <c r="F1547" s="4" t="s">
        <v>805</v>
      </c>
      <c r="G1547" s="40">
        <f>SUM(G1548:G1549)</f>
        <v>72</v>
      </c>
    </row>
    <row r="1548" spans="1:7" x14ac:dyDescent="0.25">
      <c r="A1548" s="41" t="s">
        <v>2660</v>
      </c>
      <c r="B1548" s="41"/>
      <c r="C1548" s="42">
        <v>36</v>
      </c>
      <c r="D1548" s="42"/>
      <c r="E1548" s="42"/>
      <c r="F1548" s="42"/>
      <c r="G1548" s="42">
        <f>PRODUCT(C1548:F1548)</f>
        <v>36</v>
      </c>
    </row>
    <row r="1549" spans="1:7" x14ac:dyDescent="0.25">
      <c r="A1549" s="41" t="s">
        <v>2659</v>
      </c>
      <c r="B1549" s="41"/>
      <c r="C1549" s="42">
        <v>36</v>
      </c>
      <c r="D1549" s="42"/>
      <c r="E1549" s="42"/>
      <c r="F1549" s="42"/>
      <c r="G1549" s="42">
        <f>PRODUCT(C1549:F1549)</f>
        <v>36</v>
      </c>
    </row>
    <row r="1551" spans="1:7" ht="45" customHeight="1" x14ac:dyDescent="0.25">
      <c r="A1551" s="38" t="s">
        <v>3047</v>
      </c>
      <c r="B1551" s="39" t="s">
        <v>2405</v>
      </c>
      <c r="C1551" s="38" t="s">
        <v>789</v>
      </c>
      <c r="D1551" s="38" t="s">
        <v>80</v>
      </c>
      <c r="E1551" s="4" t="s">
        <v>790</v>
      </c>
      <c r="F1551" s="4" t="s">
        <v>790</v>
      </c>
      <c r="G1551" s="40">
        <f>SUM(G1552:G1552)</f>
        <v>36</v>
      </c>
    </row>
    <row r="1552" spans="1:7" x14ac:dyDescent="0.25">
      <c r="A1552" s="41" t="s">
        <v>3043</v>
      </c>
      <c r="B1552" s="41"/>
      <c r="C1552" s="42">
        <v>36</v>
      </c>
      <c r="D1552" s="42"/>
      <c r="E1552" s="42"/>
      <c r="F1552" s="42"/>
      <c r="G1552" s="42">
        <f>PRODUCT(C1552:F1552)</f>
        <v>36</v>
      </c>
    </row>
    <row r="1554" spans="1:7" x14ac:dyDescent="0.25">
      <c r="B1554" t="s">
        <v>2403</v>
      </c>
      <c r="C1554" s="36" t="s">
        <v>8</v>
      </c>
      <c r="D1554" s="37" t="s">
        <v>9</v>
      </c>
      <c r="E1554" s="36" t="s">
        <v>10</v>
      </c>
    </row>
    <row r="1555" spans="1:7" x14ac:dyDescent="0.25">
      <c r="B1555" t="s">
        <v>2403</v>
      </c>
      <c r="C1555" s="36" t="s">
        <v>11</v>
      </c>
      <c r="D1555" s="37" t="s">
        <v>292</v>
      </c>
      <c r="E1555" s="36" t="s">
        <v>293</v>
      </c>
    </row>
    <row r="1556" spans="1:7" x14ac:dyDescent="0.25">
      <c r="B1556" t="s">
        <v>2403</v>
      </c>
      <c r="C1556" s="36" t="s">
        <v>14</v>
      </c>
      <c r="D1556" s="37" t="s">
        <v>811</v>
      </c>
      <c r="E1556" s="36" t="s">
        <v>812</v>
      </c>
    </row>
    <row r="1557" spans="1:7" x14ac:dyDescent="0.25">
      <c r="B1557" t="s">
        <v>2403</v>
      </c>
      <c r="C1557" s="36" t="s">
        <v>23</v>
      </c>
      <c r="D1557" s="37" t="s">
        <v>9</v>
      </c>
      <c r="E1557" s="36" t="s">
        <v>813</v>
      </c>
    </row>
    <row r="1559" spans="1:7" ht="45" customHeight="1" x14ac:dyDescent="0.25">
      <c r="A1559" s="38" t="s">
        <v>3048</v>
      </c>
      <c r="B1559" s="39" t="s">
        <v>2405</v>
      </c>
      <c r="C1559" s="38" t="s">
        <v>815</v>
      </c>
      <c r="D1559" s="38" t="s">
        <v>297</v>
      </c>
      <c r="E1559" s="4" t="s">
        <v>3049</v>
      </c>
      <c r="F1559" s="4" t="s">
        <v>3049</v>
      </c>
      <c r="G1559" s="40">
        <f>SUM(G1560:G1560)</f>
        <v>1</v>
      </c>
    </row>
    <row r="1560" spans="1:7" x14ac:dyDescent="0.25">
      <c r="A1560" s="41" t="s">
        <v>2624</v>
      </c>
      <c r="B1560" s="41"/>
      <c r="C1560" s="42">
        <v>1</v>
      </c>
      <c r="D1560" s="42"/>
      <c r="E1560" s="42"/>
      <c r="F1560" s="42"/>
      <c r="G1560" s="42">
        <f>PRODUCT(C1560:F1560)</f>
        <v>1</v>
      </c>
    </row>
    <row r="1562" spans="1:7" x14ac:dyDescent="0.25">
      <c r="B1562" t="s">
        <v>2403</v>
      </c>
      <c r="C1562" s="36" t="s">
        <v>8</v>
      </c>
      <c r="D1562" s="37" t="s">
        <v>9</v>
      </c>
      <c r="E1562" s="36" t="s">
        <v>10</v>
      </c>
    </row>
    <row r="1563" spans="1:7" x14ac:dyDescent="0.25">
      <c r="B1563" t="s">
        <v>2403</v>
      </c>
      <c r="C1563" s="36" t="s">
        <v>11</v>
      </c>
      <c r="D1563" s="37" t="s">
        <v>292</v>
      </c>
      <c r="E1563" s="36" t="s">
        <v>293</v>
      </c>
    </row>
    <row r="1564" spans="1:7" x14ac:dyDescent="0.25">
      <c r="B1564" t="s">
        <v>2403</v>
      </c>
      <c r="C1564" s="36" t="s">
        <v>14</v>
      </c>
      <c r="D1564" s="37" t="s">
        <v>811</v>
      </c>
      <c r="E1564" s="36" t="s">
        <v>812</v>
      </c>
    </row>
    <row r="1565" spans="1:7" x14ac:dyDescent="0.25">
      <c r="B1565" t="s">
        <v>2403</v>
      </c>
      <c r="C1565" s="36" t="s">
        <v>23</v>
      </c>
      <c r="D1565" s="37" t="s">
        <v>34</v>
      </c>
      <c r="E1565" s="36" t="s">
        <v>817</v>
      </c>
    </row>
    <row r="1567" spans="1:7" ht="45" customHeight="1" x14ac:dyDescent="0.25">
      <c r="A1567" s="38" t="s">
        <v>3050</v>
      </c>
      <c r="B1567" s="39" t="s">
        <v>2405</v>
      </c>
      <c r="C1567" s="38" t="s">
        <v>819</v>
      </c>
      <c r="D1567" s="38" t="s">
        <v>307</v>
      </c>
      <c r="E1567" s="4" t="s">
        <v>3051</v>
      </c>
      <c r="F1567" s="4" t="s">
        <v>3051</v>
      </c>
      <c r="G1567" s="40">
        <f>SUM(G1568:G1568)</f>
        <v>1</v>
      </c>
    </row>
    <row r="1568" spans="1:7" x14ac:dyDescent="0.25">
      <c r="A1568" s="41" t="s">
        <v>2627</v>
      </c>
      <c r="B1568" s="41"/>
      <c r="C1568" s="42">
        <v>1</v>
      </c>
      <c r="D1568" s="42"/>
      <c r="E1568" s="42"/>
      <c r="F1568" s="42"/>
      <c r="G1568" s="42">
        <f>PRODUCT(C1568:F1568)</f>
        <v>1</v>
      </c>
    </row>
    <row r="1570" spans="1:7" x14ac:dyDescent="0.25">
      <c r="B1570" t="s">
        <v>2403</v>
      </c>
      <c r="C1570" s="36" t="s">
        <v>8</v>
      </c>
      <c r="D1570" s="37" t="s">
        <v>9</v>
      </c>
      <c r="E1570" s="36" t="s">
        <v>10</v>
      </c>
    </row>
    <row r="1571" spans="1:7" x14ac:dyDescent="0.25">
      <c r="B1571" t="s">
        <v>2403</v>
      </c>
      <c r="C1571" s="36" t="s">
        <v>11</v>
      </c>
      <c r="D1571" s="37" t="s">
        <v>292</v>
      </c>
      <c r="E1571" s="36" t="s">
        <v>293</v>
      </c>
    </row>
    <row r="1572" spans="1:7" x14ac:dyDescent="0.25">
      <c r="B1572" t="s">
        <v>2403</v>
      </c>
      <c r="C1572" s="36" t="s">
        <v>14</v>
      </c>
      <c r="D1572" s="37" t="s">
        <v>811</v>
      </c>
      <c r="E1572" s="36" t="s">
        <v>812</v>
      </c>
    </row>
    <row r="1573" spans="1:7" x14ac:dyDescent="0.25">
      <c r="B1573" t="s">
        <v>2403</v>
      </c>
      <c r="C1573" s="36" t="s">
        <v>23</v>
      </c>
      <c r="D1573" s="37" t="s">
        <v>51</v>
      </c>
      <c r="E1573" s="36" t="s">
        <v>821</v>
      </c>
    </row>
    <row r="1575" spans="1:7" ht="45" customHeight="1" x14ac:dyDescent="0.25">
      <c r="A1575" s="38" t="s">
        <v>3052</v>
      </c>
      <c r="B1575" s="39" t="s">
        <v>2405</v>
      </c>
      <c r="C1575" s="38" t="s">
        <v>823</v>
      </c>
      <c r="D1575" s="38" t="s">
        <v>17</v>
      </c>
      <c r="E1575" s="4" t="s">
        <v>824</v>
      </c>
      <c r="F1575" s="4" t="s">
        <v>824</v>
      </c>
      <c r="G1575" s="40">
        <f>SUM(G1576:G1576)</f>
        <v>48</v>
      </c>
    </row>
    <row r="1576" spans="1:7" x14ac:dyDescent="0.25">
      <c r="A1576" s="41" t="s">
        <v>2637</v>
      </c>
      <c r="B1576" s="41"/>
      <c r="C1576" s="42">
        <v>48</v>
      </c>
      <c r="D1576" s="42"/>
      <c r="E1576" s="42"/>
      <c r="F1576" s="42"/>
      <c r="G1576" s="42">
        <f>PRODUCT(C1576:F1576)</f>
        <v>48</v>
      </c>
    </row>
    <row r="1578" spans="1:7" ht="45" customHeight="1" x14ac:dyDescent="0.25">
      <c r="A1578" s="38" t="s">
        <v>3053</v>
      </c>
      <c r="B1578" s="39" t="s">
        <v>2405</v>
      </c>
      <c r="C1578" s="38" t="s">
        <v>825</v>
      </c>
      <c r="D1578" s="38" t="s">
        <v>17</v>
      </c>
      <c r="E1578" s="4" t="s">
        <v>826</v>
      </c>
      <c r="F1578" s="4" t="s">
        <v>826</v>
      </c>
      <c r="G1578" s="40">
        <f>SUM(G1579:G1580)</f>
        <v>30</v>
      </c>
    </row>
    <row r="1579" spans="1:7" x14ac:dyDescent="0.25">
      <c r="A1579" s="41" t="s">
        <v>2647</v>
      </c>
      <c r="B1579" s="41"/>
      <c r="C1579" s="42">
        <v>18</v>
      </c>
      <c r="D1579" s="42"/>
      <c r="E1579" s="42"/>
      <c r="F1579" s="42"/>
      <c r="G1579" s="42">
        <f>PRODUCT(C1579:F1579)</f>
        <v>18</v>
      </c>
    </row>
    <row r="1580" spans="1:7" x14ac:dyDescent="0.25">
      <c r="A1580" s="41" t="s">
        <v>2637</v>
      </c>
      <c r="B1580" s="41"/>
      <c r="C1580" s="42">
        <v>12</v>
      </c>
      <c r="D1580" s="42"/>
      <c r="E1580" s="42"/>
      <c r="F1580" s="42"/>
      <c r="G1580" s="42">
        <f>PRODUCT(C1580:F1580)</f>
        <v>12</v>
      </c>
    </row>
    <row r="1582" spans="1:7" ht="45" customHeight="1" x14ac:dyDescent="0.25">
      <c r="A1582" s="38" t="s">
        <v>3054</v>
      </c>
      <c r="B1582" s="39" t="s">
        <v>2405</v>
      </c>
      <c r="C1582" s="38" t="s">
        <v>827</v>
      </c>
      <c r="D1582" s="38" t="s">
        <v>17</v>
      </c>
      <c r="E1582" s="4" t="s">
        <v>828</v>
      </c>
      <c r="F1582" s="4" t="s">
        <v>828</v>
      </c>
      <c r="G1582" s="40">
        <f>SUM(G1583:G1584)</f>
        <v>52</v>
      </c>
    </row>
    <row r="1583" spans="1:7" x14ac:dyDescent="0.25">
      <c r="A1583" s="41" t="s">
        <v>2647</v>
      </c>
      <c r="B1583" s="41"/>
      <c r="C1583" s="42">
        <v>36</v>
      </c>
      <c r="D1583" s="42"/>
      <c r="E1583" s="42"/>
      <c r="F1583" s="42"/>
      <c r="G1583" s="42">
        <f>PRODUCT(C1583:F1583)</f>
        <v>36</v>
      </c>
    </row>
    <row r="1584" spans="1:7" x14ac:dyDescent="0.25">
      <c r="A1584" s="41" t="s">
        <v>2637</v>
      </c>
      <c r="B1584" s="41"/>
      <c r="C1584" s="42">
        <v>16</v>
      </c>
      <c r="D1584" s="42"/>
      <c r="E1584" s="42"/>
      <c r="F1584" s="42"/>
      <c r="G1584" s="42">
        <f>PRODUCT(C1584:F1584)</f>
        <v>16</v>
      </c>
    </row>
    <row r="1586" spans="1:7" ht="45" customHeight="1" x14ac:dyDescent="0.25">
      <c r="A1586" s="38" t="s">
        <v>3055</v>
      </c>
      <c r="B1586" s="39" t="s">
        <v>2405</v>
      </c>
      <c r="C1586" s="38" t="s">
        <v>831</v>
      </c>
      <c r="D1586" s="38" t="s">
        <v>80</v>
      </c>
      <c r="E1586" s="4" t="s">
        <v>832</v>
      </c>
      <c r="F1586" s="4" t="s">
        <v>832</v>
      </c>
      <c r="G1586" s="40">
        <f>SUM(G1587:G1588)</f>
        <v>2244</v>
      </c>
    </row>
    <row r="1587" spans="1:7" x14ac:dyDescent="0.25">
      <c r="A1587" s="41" t="s">
        <v>2647</v>
      </c>
      <c r="B1587" s="41"/>
      <c r="C1587" s="42">
        <v>1476</v>
      </c>
      <c r="D1587" s="42"/>
      <c r="E1587" s="42"/>
      <c r="F1587" s="42"/>
      <c r="G1587" s="42">
        <f>PRODUCT(C1587:F1587)</f>
        <v>1476</v>
      </c>
    </row>
    <row r="1588" spans="1:7" x14ac:dyDescent="0.25">
      <c r="A1588" s="41" t="s">
        <v>2637</v>
      </c>
      <c r="B1588" s="41"/>
      <c r="C1588" s="42">
        <v>768</v>
      </c>
      <c r="D1588" s="42"/>
      <c r="E1588" s="42"/>
      <c r="F1588" s="42"/>
      <c r="G1588" s="42">
        <f>PRODUCT(C1588:F1588)</f>
        <v>768</v>
      </c>
    </row>
    <row r="1590" spans="1:7" ht="45" customHeight="1" x14ac:dyDescent="0.25">
      <c r="A1590" s="38" t="s">
        <v>3056</v>
      </c>
      <c r="B1590" s="39" t="s">
        <v>2405</v>
      </c>
      <c r="C1590" s="38" t="s">
        <v>833</v>
      </c>
      <c r="D1590" s="38" t="s">
        <v>17</v>
      </c>
      <c r="E1590" s="4" t="s">
        <v>834</v>
      </c>
      <c r="F1590" s="4" t="s">
        <v>834</v>
      </c>
      <c r="G1590" s="40">
        <f>SUM(G1591:G1592)</f>
        <v>52</v>
      </c>
    </row>
    <row r="1591" spans="1:7" x14ac:dyDescent="0.25">
      <c r="A1591" s="41" t="s">
        <v>2647</v>
      </c>
      <c r="B1591" s="41"/>
      <c r="C1591" s="42">
        <v>36</v>
      </c>
      <c r="D1591" s="42"/>
      <c r="E1591" s="42"/>
      <c r="F1591" s="42"/>
      <c r="G1591" s="42">
        <f>PRODUCT(C1591:F1591)</f>
        <v>36</v>
      </c>
    </row>
    <row r="1592" spans="1:7" x14ac:dyDescent="0.25">
      <c r="A1592" s="41" t="s">
        <v>2637</v>
      </c>
      <c r="B1592" s="41"/>
      <c r="C1592" s="42">
        <v>16</v>
      </c>
      <c r="D1592" s="42"/>
      <c r="E1592" s="42"/>
      <c r="F1592" s="42"/>
      <c r="G1592" s="42">
        <f>PRODUCT(C1592:F1592)</f>
        <v>16</v>
      </c>
    </row>
    <row r="1594" spans="1:7" ht="45" customHeight="1" x14ac:dyDescent="0.25">
      <c r="A1594" s="38" t="s">
        <v>3057</v>
      </c>
      <c r="B1594" s="39" t="s">
        <v>2405</v>
      </c>
      <c r="C1594" s="38" t="s">
        <v>835</v>
      </c>
      <c r="D1594" s="38" t="s">
        <v>17</v>
      </c>
      <c r="E1594" s="4" t="s">
        <v>3058</v>
      </c>
      <c r="F1594" s="4" t="s">
        <v>3058</v>
      </c>
      <c r="G1594" s="40">
        <f>SUM(G1595:G1596)</f>
        <v>2</v>
      </c>
    </row>
    <row r="1595" spans="1:7" x14ac:dyDescent="0.25">
      <c r="A1595" s="41" t="s">
        <v>2894</v>
      </c>
      <c r="B1595" s="41"/>
      <c r="C1595" s="42">
        <v>1</v>
      </c>
      <c r="D1595" s="42"/>
      <c r="E1595" s="42"/>
      <c r="F1595" s="42"/>
      <c r="G1595" s="42">
        <f>PRODUCT(C1595:F1595)</f>
        <v>1</v>
      </c>
    </row>
    <row r="1596" spans="1:7" x14ac:dyDescent="0.25">
      <c r="A1596" s="41" t="s">
        <v>3059</v>
      </c>
      <c r="B1596" s="41"/>
      <c r="C1596" s="42">
        <v>1</v>
      </c>
      <c r="D1596" s="42"/>
      <c r="E1596" s="42"/>
      <c r="F1596" s="42"/>
      <c r="G1596" s="42">
        <f>PRODUCT(C1596:F1596)</f>
        <v>1</v>
      </c>
    </row>
    <row r="1598" spans="1:7" ht="45" customHeight="1" x14ac:dyDescent="0.25">
      <c r="A1598" s="38" t="s">
        <v>3060</v>
      </c>
      <c r="B1598" s="39" t="s">
        <v>2405</v>
      </c>
      <c r="C1598" s="38" t="s">
        <v>343</v>
      </c>
      <c r="D1598" s="38" t="s">
        <v>80</v>
      </c>
      <c r="E1598" s="4" t="s">
        <v>344</v>
      </c>
      <c r="F1598" s="4" t="s">
        <v>344</v>
      </c>
      <c r="G1598" s="40">
        <f>SUM(G1599:G1601)</f>
        <v>1940.4</v>
      </c>
    </row>
    <row r="1599" spans="1:7" x14ac:dyDescent="0.25">
      <c r="A1599" s="41" t="s">
        <v>2647</v>
      </c>
      <c r="B1599" s="41"/>
      <c r="C1599" s="42">
        <v>450</v>
      </c>
      <c r="D1599" s="42"/>
      <c r="E1599" s="42"/>
      <c r="F1599" s="42"/>
      <c r="G1599" s="42">
        <f>PRODUCT(C1599:F1599)</f>
        <v>450</v>
      </c>
    </row>
    <row r="1600" spans="1:7" x14ac:dyDescent="0.25">
      <c r="A1600" s="41" t="s">
        <v>2637</v>
      </c>
      <c r="B1600" s="41"/>
      <c r="C1600" s="42">
        <v>230.4</v>
      </c>
      <c r="D1600" s="42"/>
      <c r="E1600" s="42"/>
      <c r="F1600" s="42"/>
      <c r="G1600" s="42">
        <f>PRODUCT(C1600:F1600)</f>
        <v>230.4</v>
      </c>
    </row>
    <row r="1601" spans="1:7" x14ac:dyDescent="0.25">
      <c r="A1601" s="41" t="s">
        <v>2865</v>
      </c>
      <c r="B1601" s="41"/>
      <c r="C1601" s="42">
        <v>56</v>
      </c>
      <c r="D1601" s="42">
        <v>75</v>
      </c>
      <c r="E1601" s="42"/>
      <c r="F1601" s="42">
        <v>0.3</v>
      </c>
      <c r="G1601" s="42">
        <f>PRODUCT(C1601:F1601)</f>
        <v>1260</v>
      </c>
    </row>
    <row r="1603" spans="1:7" ht="45" customHeight="1" x14ac:dyDescent="0.25">
      <c r="A1603" s="38" t="s">
        <v>3061</v>
      </c>
      <c r="B1603" s="39" t="s">
        <v>2405</v>
      </c>
      <c r="C1603" s="38" t="s">
        <v>837</v>
      </c>
      <c r="D1603" s="38" t="s">
        <v>80</v>
      </c>
      <c r="E1603" s="4" t="s">
        <v>838</v>
      </c>
      <c r="F1603" s="4" t="s">
        <v>838</v>
      </c>
      <c r="G1603" s="40">
        <f>SUM(G1604:G1607)</f>
        <v>187.20000000000002</v>
      </c>
    </row>
    <row r="1604" spans="1:7" x14ac:dyDescent="0.25">
      <c r="A1604" s="41" t="s">
        <v>2631</v>
      </c>
      <c r="B1604" s="41"/>
      <c r="C1604" s="42">
        <v>1.2</v>
      </c>
      <c r="D1604" s="42">
        <v>126</v>
      </c>
      <c r="E1604" s="42"/>
      <c r="F1604" s="42"/>
      <c r="G1604" s="42">
        <f>PRODUCT(C1604:F1604)</f>
        <v>151.19999999999999</v>
      </c>
    </row>
    <row r="1605" spans="1:7" x14ac:dyDescent="0.25">
      <c r="A1605" s="41" t="s">
        <v>3062</v>
      </c>
      <c r="B1605" s="41"/>
      <c r="C1605" s="42">
        <v>1.2</v>
      </c>
      <c r="D1605" s="42">
        <v>22</v>
      </c>
      <c r="E1605" s="42"/>
      <c r="F1605" s="42"/>
      <c r="G1605" s="42">
        <f>PRODUCT(C1605:F1605)</f>
        <v>26.4</v>
      </c>
    </row>
    <row r="1606" spans="1:7" x14ac:dyDescent="0.25">
      <c r="A1606" s="41" t="s">
        <v>3063</v>
      </c>
      <c r="B1606" s="41"/>
      <c r="C1606" s="42">
        <v>1.2</v>
      </c>
      <c r="D1606" s="42">
        <v>4</v>
      </c>
      <c r="E1606" s="42"/>
      <c r="F1606" s="42"/>
      <c r="G1606" s="42">
        <f>PRODUCT(C1606:F1606)</f>
        <v>4.8</v>
      </c>
    </row>
    <row r="1607" spans="1:7" x14ac:dyDescent="0.25">
      <c r="A1607" s="41" t="s">
        <v>3064</v>
      </c>
      <c r="B1607" s="41"/>
      <c r="C1607" s="42">
        <v>1.2</v>
      </c>
      <c r="D1607" s="42">
        <v>4</v>
      </c>
      <c r="E1607" s="42"/>
      <c r="F1607" s="42"/>
      <c r="G1607" s="42">
        <f>PRODUCT(C1607:F1607)</f>
        <v>4.8</v>
      </c>
    </row>
    <row r="1609" spans="1:7" ht="45" customHeight="1" x14ac:dyDescent="0.25">
      <c r="A1609" s="38" t="s">
        <v>3065</v>
      </c>
      <c r="B1609" s="39" t="s">
        <v>2405</v>
      </c>
      <c r="C1609" s="38" t="s">
        <v>839</v>
      </c>
      <c r="D1609" s="38" t="s">
        <v>80</v>
      </c>
      <c r="E1609" s="4" t="s">
        <v>840</v>
      </c>
      <c r="F1609" s="4" t="s">
        <v>840</v>
      </c>
      <c r="G1609" s="40">
        <f>SUM(G1610:G1613)</f>
        <v>187.20000000000002</v>
      </c>
    </row>
    <row r="1610" spans="1:7" x14ac:dyDescent="0.25">
      <c r="A1610" s="41" t="s">
        <v>2631</v>
      </c>
      <c r="B1610" s="41"/>
      <c r="C1610" s="42">
        <v>1.2</v>
      </c>
      <c r="D1610" s="42">
        <v>126</v>
      </c>
      <c r="E1610" s="42"/>
      <c r="F1610" s="42"/>
      <c r="G1610" s="42">
        <f>PRODUCT(C1610:F1610)</f>
        <v>151.19999999999999</v>
      </c>
    </row>
    <row r="1611" spans="1:7" x14ac:dyDescent="0.25">
      <c r="A1611" s="41" t="s">
        <v>3062</v>
      </c>
      <c r="B1611" s="41"/>
      <c r="C1611" s="42">
        <v>1.2</v>
      </c>
      <c r="D1611" s="42">
        <v>22</v>
      </c>
      <c r="E1611" s="42"/>
      <c r="F1611" s="42"/>
      <c r="G1611" s="42">
        <f>PRODUCT(C1611:F1611)</f>
        <v>26.4</v>
      </c>
    </row>
    <row r="1612" spans="1:7" x14ac:dyDescent="0.25">
      <c r="A1612" s="41" t="s">
        <v>3063</v>
      </c>
      <c r="B1612" s="41"/>
      <c r="C1612" s="42">
        <v>1.2</v>
      </c>
      <c r="D1612" s="42">
        <v>4</v>
      </c>
      <c r="E1612" s="42"/>
      <c r="F1612" s="42"/>
      <c r="G1612" s="42">
        <f>PRODUCT(C1612:F1612)</f>
        <v>4.8</v>
      </c>
    </row>
    <row r="1613" spans="1:7" x14ac:dyDescent="0.25">
      <c r="A1613" s="41" t="s">
        <v>3064</v>
      </c>
      <c r="B1613" s="41"/>
      <c r="C1613" s="42">
        <v>1.2</v>
      </c>
      <c r="D1613" s="42">
        <v>4</v>
      </c>
      <c r="E1613" s="42"/>
      <c r="F1613" s="42"/>
      <c r="G1613" s="42">
        <f>PRODUCT(C1613:F1613)</f>
        <v>4.8</v>
      </c>
    </row>
    <row r="1615" spans="1:7" ht="45" customHeight="1" x14ac:dyDescent="0.25">
      <c r="A1615" s="38" t="s">
        <v>3066</v>
      </c>
      <c r="B1615" s="39" t="s">
        <v>2405</v>
      </c>
      <c r="C1615" s="38" t="s">
        <v>477</v>
      </c>
      <c r="D1615" s="38" t="s">
        <v>80</v>
      </c>
      <c r="E1615" s="4" t="s">
        <v>478</v>
      </c>
      <c r="F1615" s="4" t="s">
        <v>478</v>
      </c>
      <c r="G1615" s="40">
        <f>SUM(G1616:G1618)</f>
        <v>227.5</v>
      </c>
    </row>
    <row r="1616" spans="1:7" x14ac:dyDescent="0.25">
      <c r="A1616" s="41" t="s">
        <v>2637</v>
      </c>
      <c r="B1616" s="41"/>
      <c r="C1616" s="42">
        <v>90</v>
      </c>
      <c r="D1616" s="42"/>
      <c r="E1616" s="42"/>
      <c r="F1616" s="42"/>
      <c r="G1616" s="42">
        <f>PRODUCT(C1616:F1616)</f>
        <v>90</v>
      </c>
    </row>
    <row r="1617" spans="1:7" x14ac:dyDescent="0.25">
      <c r="A1617" s="41" t="s">
        <v>2643</v>
      </c>
      <c r="B1617" s="41"/>
      <c r="C1617" s="42">
        <v>15</v>
      </c>
      <c r="D1617" s="42"/>
      <c r="E1617" s="42"/>
      <c r="F1617" s="42"/>
      <c r="G1617" s="42">
        <f>PRODUCT(C1617:F1617)</f>
        <v>15</v>
      </c>
    </row>
    <row r="1618" spans="1:7" x14ac:dyDescent="0.25">
      <c r="A1618" s="41" t="s">
        <v>3067</v>
      </c>
      <c r="B1618" s="41"/>
      <c r="C1618" s="42">
        <v>1.25</v>
      </c>
      <c r="D1618" s="42">
        <v>98</v>
      </c>
      <c r="E1618" s="42"/>
      <c r="F1618" s="42"/>
      <c r="G1618" s="42">
        <f>PRODUCT(C1618:F1618)</f>
        <v>122.5</v>
      </c>
    </row>
    <row r="1620" spans="1:7" x14ac:dyDescent="0.25">
      <c r="B1620" t="s">
        <v>2403</v>
      </c>
      <c r="C1620" s="36" t="s">
        <v>8</v>
      </c>
      <c r="D1620" s="37" t="s">
        <v>9</v>
      </c>
      <c r="E1620" s="36" t="s">
        <v>10</v>
      </c>
    </row>
    <row r="1621" spans="1:7" x14ac:dyDescent="0.25">
      <c r="B1621" t="s">
        <v>2403</v>
      </c>
      <c r="C1621" s="36" t="s">
        <v>11</v>
      </c>
      <c r="D1621" s="37" t="s">
        <v>292</v>
      </c>
      <c r="E1621" s="36" t="s">
        <v>293</v>
      </c>
    </row>
    <row r="1622" spans="1:7" x14ac:dyDescent="0.25">
      <c r="B1622" t="s">
        <v>2403</v>
      </c>
      <c r="C1622" s="36" t="s">
        <v>14</v>
      </c>
      <c r="D1622" s="37" t="s">
        <v>811</v>
      </c>
      <c r="E1622" s="36" t="s">
        <v>812</v>
      </c>
    </row>
    <row r="1623" spans="1:7" x14ac:dyDescent="0.25">
      <c r="B1623" t="s">
        <v>2403</v>
      </c>
      <c r="C1623" s="36" t="s">
        <v>23</v>
      </c>
      <c r="D1623" s="37" t="s">
        <v>92</v>
      </c>
      <c r="E1623" s="36" t="s">
        <v>841</v>
      </c>
    </row>
    <row r="1625" spans="1:7" ht="45" customHeight="1" x14ac:dyDescent="0.25">
      <c r="A1625" s="38" t="s">
        <v>3068</v>
      </c>
      <c r="B1625" s="39" t="s">
        <v>2405</v>
      </c>
      <c r="C1625" s="38" t="s">
        <v>843</v>
      </c>
      <c r="D1625" s="38" t="s">
        <v>17</v>
      </c>
      <c r="E1625" s="4" t="s">
        <v>844</v>
      </c>
      <c r="F1625" s="4" t="s">
        <v>844</v>
      </c>
      <c r="G1625" s="40">
        <f>SUM(G1626:G1626)</f>
        <v>2</v>
      </c>
    </row>
    <row r="1626" spans="1:7" x14ac:dyDescent="0.25">
      <c r="A1626" s="41" t="s">
        <v>3026</v>
      </c>
      <c r="B1626" s="41"/>
      <c r="C1626" s="42">
        <v>2</v>
      </c>
      <c r="D1626" s="42"/>
      <c r="E1626" s="42"/>
      <c r="F1626" s="42"/>
      <c r="G1626" s="42">
        <f>PRODUCT(C1626:F1626)</f>
        <v>2</v>
      </c>
    </row>
    <row r="1628" spans="1:7" ht="45" customHeight="1" x14ac:dyDescent="0.25">
      <c r="A1628" s="38" t="s">
        <v>3069</v>
      </c>
      <c r="B1628" s="39" t="s">
        <v>2405</v>
      </c>
      <c r="C1628" s="38" t="s">
        <v>845</v>
      </c>
      <c r="D1628" s="38" t="s">
        <v>17</v>
      </c>
      <c r="E1628" s="4" t="s">
        <v>846</v>
      </c>
      <c r="F1628" s="4" t="s">
        <v>846</v>
      </c>
      <c r="G1628" s="40">
        <f>SUM(G1629:G1629)</f>
        <v>18</v>
      </c>
    </row>
    <row r="1629" spans="1:7" x14ac:dyDescent="0.25">
      <c r="A1629" s="41" t="s">
        <v>2647</v>
      </c>
      <c r="B1629" s="41"/>
      <c r="C1629" s="42">
        <v>18</v>
      </c>
      <c r="D1629" s="42"/>
      <c r="E1629" s="42"/>
      <c r="F1629" s="42"/>
      <c r="G1629" s="42">
        <f>PRODUCT(C1629:F1629)</f>
        <v>18</v>
      </c>
    </row>
    <row r="1631" spans="1:7" ht="45" customHeight="1" x14ac:dyDescent="0.25">
      <c r="A1631" s="38" t="s">
        <v>3070</v>
      </c>
      <c r="B1631" s="39" t="s">
        <v>2405</v>
      </c>
      <c r="C1631" s="38" t="s">
        <v>847</v>
      </c>
      <c r="D1631" s="38" t="s">
        <v>80</v>
      </c>
      <c r="E1631" s="4" t="s">
        <v>848</v>
      </c>
      <c r="F1631" s="4" t="s">
        <v>848</v>
      </c>
      <c r="G1631" s="40">
        <f>SUM(G1632:G1632)</f>
        <v>504</v>
      </c>
    </row>
    <row r="1632" spans="1:7" x14ac:dyDescent="0.25">
      <c r="A1632" s="41" t="s">
        <v>2647</v>
      </c>
      <c r="B1632" s="41"/>
      <c r="C1632" s="42">
        <v>504</v>
      </c>
      <c r="D1632" s="42"/>
      <c r="E1632" s="42"/>
      <c r="F1632" s="42"/>
      <c r="G1632" s="42">
        <f>PRODUCT(C1632:F1632)</f>
        <v>504</v>
      </c>
    </row>
    <row r="1634" spans="1:7" ht="45" customHeight="1" x14ac:dyDescent="0.25">
      <c r="A1634" s="38" t="s">
        <v>3071</v>
      </c>
      <c r="B1634" s="39" t="s">
        <v>2405</v>
      </c>
      <c r="C1634" s="38" t="s">
        <v>849</v>
      </c>
      <c r="D1634" s="38" t="s">
        <v>17</v>
      </c>
      <c r="E1634" s="4" t="s">
        <v>850</v>
      </c>
      <c r="F1634" s="4" t="s">
        <v>850</v>
      </c>
      <c r="G1634" s="40">
        <f>SUM(G1635:G1635)</f>
        <v>2</v>
      </c>
    </row>
    <row r="1635" spans="1:7" x14ac:dyDescent="0.25">
      <c r="A1635" s="41" t="s">
        <v>2627</v>
      </c>
      <c r="B1635" s="41"/>
      <c r="C1635" s="42">
        <v>2</v>
      </c>
      <c r="D1635" s="42"/>
      <c r="E1635" s="42"/>
      <c r="F1635" s="42"/>
      <c r="G1635" s="42">
        <f>PRODUCT(C1635:F1635)</f>
        <v>2</v>
      </c>
    </row>
    <row r="1637" spans="1:7" ht="45" customHeight="1" x14ac:dyDescent="0.25">
      <c r="A1637" s="38" t="s">
        <v>3072</v>
      </c>
      <c r="B1637" s="39" t="s">
        <v>2405</v>
      </c>
      <c r="C1637" s="38" t="s">
        <v>851</v>
      </c>
      <c r="D1637" s="38" t="s">
        <v>17</v>
      </c>
      <c r="E1637" s="4" t="s">
        <v>852</v>
      </c>
      <c r="F1637" s="4" t="s">
        <v>852</v>
      </c>
      <c r="G1637" s="40">
        <f>SUM(G1638:G1638)</f>
        <v>2</v>
      </c>
    </row>
    <row r="1638" spans="1:7" x14ac:dyDescent="0.25">
      <c r="A1638" s="41" t="s">
        <v>2627</v>
      </c>
      <c r="B1638" s="41"/>
      <c r="C1638" s="42">
        <v>2</v>
      </c>
      <c r="D1638" s="42"/>
      <c r="E1638" s="42"/>
      <c r="F1638" s="42"/>
      <c r="G1638" s="42">
        <f>PRODUCT(C1638:F1638)</f>
        <v>2</v>
      </c>
    </row>
    <row r="1640" spans="1:7" ht="45" customHeight="1" x14ac:dyDescent="0.25">
      <c r="A1640" s="38" t="s">
        <v>3073</v>
      </c>
      <c r="B1640" s="39" t="s">
        <v>2405</v>
      </c>
      <c r="C1640" s="38" t="s">
        <v>853</v>
      </c>
      <c r="D1640" s="38" t="s">
        <v>17</v>
      </c>
      <c r="E1640" s="4" t="s">
        <v>854</v>
      </c>
      <c r="F1640" s="4" t="s">
        <v>854</v>
      </c>
      <c r="G1640" s="40">
        <f>SUM(G1641:G1641)</f>
        <v>2</v>
      </c>
    </row>
    <row r="1641" spans="1:7" x14ac:dyDescent="0.25">
      <c r="A1641" s="41" t="s">
        <v>2627</v>
      </c>
      <c r="B1641" s="41"/>
      <c r="C1641" s="42">
        <v>2</v>
      </c>
      <c r="D1641" s="42"/>
      <c r="E1641" s="42"/>
      <c r="F1641" s="42"/>
      <c r="G1641" s="42">
        <f>PRODUCT(C1641:F1641)</f>
        <v>2</v>
      </c>
    </row>
    <row r="1643" spans="1:7" ht="45" customHeight="1" x14ac:dyDescent="0.25">
      <c r="A1643" s="38" t="s">
        <v>3074</v>
      </c>
      <c r="B1643" s="39" t="s">
        <v>2405</v>
      </c>
      <c r="C1643" s="38" t="s">
        <v>855</v>
      </c>
      <c r="D1643" s="38" t="s">
        <v>17</v>
      </c>
      <c r="E1643" s="4" t="s">
        <v>856</v>
      </c>
      <c r="F1643" s="4" t="s">
        <v>856</v>
      </c>
      <c r="G1643" s="40">
        <f>SUM(G1644:G1644)</f>
        <v>2</v>
      </c>
    </row>
    <row r="1644" spans="1:7" x14ac:dyDescent="0.25">
      <c r="A1644" s="41" t="s">
        <v>2627</v>
      </c>
      <c r="B1644" s="41"/>
      <c r="C1644" s="42">
        <v>2</v>
      </c>
      <c r="D1644" s="42"/>
      <c r="E1644" s="42"/>
      <c r="F1644" s="42"/>
      <c r="G1644" s="42">
        <f>PRODUCT(C1644:F1644)</f>
        <v>2</v>
      </c>
    </row>
    <row r="1646" spans="1:7" ht="45" customHeight="1" x14ac:dyDescent="0.25">
      <c r="A1646" s="38" t="s">
        <v>3075</v>
      </c>
      <c r="B1646" s="39" t="s">
        <v>2405</v>
      </c>
      <c r="C1646" s="38" t="s">
        <v>857</v>
      </c>
      <c r="D1646" s="38" t="s">
        <v>17</v>
      </c>
      <c r="E1646" s="4" t="s">
        <v>858</v>
      </c>
      <c r="F1646" s="4" t="s">
        <v>858</v>
      </c>
      <c r="G1646" s="40">
        <f>SUM(G1647:G1647)</f>
        <v>2</v>
      </c>
    </row>
    <row r="1647" spans="1:7" x14ac:dyDescent="0.25">
      <c r="A1647" s="41" t="s">
        <v>2627</v>
      </c>
      <c r="B1647" s="41"/>
      <c r="C1647" s="42">
        <v>2</v>
      </c>
      <c r="D1647" s="42"/>
      <c r="E1647" s="42"/>
      <c r="F1647" s="42"/>
      <c r="G1647" s="42">
        <f>PRODUCT(C1647:F1647)</f>
        <v>2</v>
      </c>
    </row>
    <row r="1649" spans="1:7" ht="45" customHeight="1" x14ac:dyDescent="0.25">
      <c r="A1649" s="38" t="s">
        <v>3076</v>
      </c>
      <c r="B1649" s="39" t="s">
        <v>2405</v>
      </c>
      <c r="C1649" s="38" t="s">
        <v>859</v>
      </c>
      <c r="D1649" s="38" t="s">
        <v>17</v>
      </c>
      <c r="E1649" s="4" t="s">
        <v>860</v>
      </c>
      <c r="F1649" s="4" t="s">
        <v>860</v>
      </c>
      <c r="G1649" s="40">
        <f>SUM(G1650:G1650)</f>
        <v>18</v>
      </c>
    </row>
    <row r="1650" spans="1:7" x14ac:dyDescent="0.25">
      <c r="A1650" s="41" t="s">
        <v>2637</v>
      </c>
      <c r="B1650" s="41"/>
      <c r="C1650" s="42">
        <v>18</v>
      </c>
      <c r="D1650" s="42"/>
      <c r="E1650" s="42"/>
      <c r="F1650" s="42"/>
      <c r="G1650" s="42">
        <f>PRODUCT(C1650:F1650)</f>
        <v>18</v>
      </c>
    </row>
    <row r="1652" spans="1:7" x14ac:dyDescent="0.25">
      <c r="B1652" t="s">
        <v>2403</v>
      </c>
      <c r="C1652" s="36" t="s">
        <v>8</v>
      </c>
      <c r="D1652" s="37" t="s">
        <v>9</v>
      </c>
      <c r="E1652" s="36" t="s">
        <v>10</v>
      </c>
    </row>
    <row r="1653" spans="1:7" x14ac:dyDescent="0.25">
      <c r="B1653" t="s">
        <v>2403</v>
      </c>
      <c r="C1653" s="36" t="s">
        <v>11</v>
      </c>
      <c r="D1653" s="37" t="s">
        <v>292</v>
      </c>
      <c r="E1653" s="36" t="s">
        <v>293</v>
      </c>
    </row>
    <row r="1654" spans="1:7" x14ac:dyDescent="0.25">
      <c r="B1654" t="s">
        <v>2403</v>
      </c>
      <c r="C1654" s="36" t="s">
        <v>14</v>
      </c>
      <c r="D1654" s="37" t="s">
        <v>861</v>
      </c>
      <c r="E1654" s="36" t="s">
        <v>862</v>
      </c>
    </row>
    <row r="1655" spans="1:7" x14ac:dyDescent="0.25">
      <c r="B1655" t="s">
        <v>2403</v>
      </c>
      <c r="C1655" s="36" t="s">
        <v>23</v>
      </c>
      <c r="D1655" s="37" t="s">
        <v>9</v>
      </c>
      <c r="E1655" s="36" t="s">
        <v>863</v>
      </c>
    </row>
    <row r="1657" spans="1:7" ht="45" customHeight="1" x14ac:dyDescent="0.25">
      <c r="A1657" s="38" t="s">
        <v>3077</v>
      </c>
      <c r="B1657" s="39" t="s">
        <v>2405</v>
      </c>
      <c r="C1657" s="38" t="s">
        <v>865</v>
      </c>
      <c r="D1657" s="38" t="s">
        <v>17</v>
      </c>
      <c r="E1657" s="4" t="s">
        <v>866</v>
      </c>
      <c r="F1657" s="4" t="s">
        <v>866</v>
      </c>
      <c r="G1657" s="40">
        <f>SUM(G1658:G1658)</f>
        <v>1</v>
      </c>
    </row>
    <row r="1658" spans="1:7" x14ac:dyDescent="0.25">
      <c r="A1658" s="41" t="s">
        <v>2997</v>
      </c>
      <c r="B1658" s="41"/>
      <c r="C1658" s="42">
        <v>1</v>
      </c>
      <c r="D1658" s="42"/>
      <c r="E1658" s="42"/>
      <c r="F1658" s="42"/>
      <c r="G1658" s="42">
        <f>PRODUCT(C1658:F1658)</f>
        <v>1</v>
      </c>
    </row>
    <row r="1660" spans="1:7" ht="45" customHeight="1" x14ac:dyDescent="0.25">
      <c r="A1660" s="38" t="s">
        <v>3078</v>
      </c>
      <c r="B1660" s="39" t="s">
        <v>2405</v>
      </c>
      <c r="C1660" s="38" t="s">
        <v>867</v>
      </c>
      <c r="D1660" s="38" t="s">
        <v>17</v>
      </c>
      <c r="E1660" s="4" t="s">
        <v>868</v>
      </c>
      <c r="F1660" s="4" t="s">
        <v>868</v>
      </c>
      <c r="G1660" s="40">
        <f>SUM(G1661:G1662)</f>
        <v>2</v>
      </c>
    </row>
    <row r="1661" spans="1:7" x14ac:dyDescent="0.25">
      <c r="A1661" s="41" t="s">
        <v>2987</v>
      </c>
      <c r="B1661" s="41"/>
      <c r="C1661" s="42">
        <v>1</v>
      </c>
      <c r="D1661" s="42"/>
      <c r="E1661" s="42"/>
      <c r="F1661" s="42"/>
      <c r="G1661" s="42">
        <f>PRODUCT(C1661:F1661)</f>
        <v>1</v>
      </c>
    </row>
    <row r="1662" spans="1:7" x14ac:dyDescent="0.25">
      <c r="A1662" s="41" t="s">
        <v>2988</v>
      </c>
      <c r="B1662" s="41"/>
      <c r="C1662" s="42">
        <v>1</v>
      </c>
      <c r="D1662" s="42"/>
      <c r="E1662" s="42"/>
      <c r="F1662" s="42"/>
      <c r="G1662" s="42">
        <f>PRODUCT(C1662:F1662)</f>
        <v>1</v>
      </c>
    </row>
    <row r="1664" spans="1:7" ht="45" customHeight="1" x14ac:dyDescent="0.25">
      <c r="A1664" s="38" t="s">
        <v>3079</v>
      </c>
      <c r="B1664" s="39" t="s">
        <v>2405</v>
      </c>
      <c r="C1664" s="38" t="s">
        <v>869</v>
      </c>
      <c r="D1664" s="38" t="s">
        <v>17</v>
      </c>
      <c r="E1664" s="4" t="s">
        <v>870</v>
      </c>
      <c r="F1664" s="4" t="s">
        <v>870</v>
      </c>
      <c r="G1664" s="40">
        <f>SUM(G1665:G1665)</f>
        <v>1</v>
      </c>
    </row>
    <row r="1665" spans="1:7" x14ac:dyDescent="0.25">
      <c r="A1665" s="41" t="s">
        <v>2997</v>
      </c>
      <c r="B1665" s="41"/>
      <c r="C1665" s="42">
        <v>1</v>
      </c>
      <c r="D1665" s="42"/>
      <c r="E1665" s="42"/>
      <c r="F1665" s="42"/>
      <c r="G1665" s="42">
        <f>PRODUCT(C1665:F1665)</f>
        <v>1</v>
      </c>
    </row>
    <row r="1667" spans="1:7" ht="45" customHeight="1" x14ac:dyDescent="0.25">
      <c r="A1667" s="38" t="s">
        <v>3080</v>
      </c>
      <c r="B1667" s="39" t="s">
        <v>2405</v>
      </c>
      <c r="C1667" s="38" t="s">
        <v>871</v>
      </c>
      <c r="D1667" s="38" t="s">
        <v>17</v>
      </c>
      <c r="E1667" s="4" t="s">
        <v>872</v>
      </c>
      <c r="F1667" s="4" t="s">
        <v>872</v>
      </c>
      <c r="G1667" s="40">
        <f>SUM(G1668:G1668)</f>
        <v>1</v>
      </c>
    </row>
    <row r="1668" spans="1:7" x14ac:dyDescent="0.25">
      <c r="A1668" s="41" t="s">
        <v>2997</v>
      </c>
      <c r="B1668" s="41"/>
      <c r="C1668" s="42">
        <v>1</v>
      </c>
      <c r="D1668" s="42"/>
      <c r="E1668" s="42"/>
      <c r="F1668" s="42"/>
      <c r="G1668" s="42">
        <f>PRODUCT(C1668:F1668)</f>
        <v>1</v>
      </c>
    </row>
    <row r="1670" spans="1:7" x14ac:dyDescent="0.25">
      <c r="B1670" t="s">
        <v>2403</v>
      </c>
      <c r="C1670" s="36" t="s">
        <v>8</v>
      </c>
      <c r="D1670" s="37" t="s">
        <v>9</v>
      </c>
      <c r="E1670" s="36" t="s">
        <v>10</v>
      </c>
    </row>
    <row r="1671" spans="1:7" x14ac:dyDescent="0.25">
      <c r="B1671" t="s">
        <v>2403</v>
      </c>
      <c r="C1671" s="36" t="s">
        <v>11</v>
      </c>
      <c r="D1671" s="37" t="s">
        <v>292</v>
      </c>
      <c r="E1671" s="36" t="s">
        <v>293</v>
      </c>
    </row>
    <row r="1672" spans="1:7" x14ac:dyDescent="0.25">
      <c r="B1672" t="s">
        <v>2403</v>
      </c>
      <c r="C1672" s="36" t="s">
        <v>14</v>
      </c>
      <c r="D1672" s="37" t="s">
        <v>861</v>
      </c>
      <c r="E1672" s="36" t="s">
        <v>862</v>
      </c>
    </row>
    <row r="1673" spans="1:7" x14ac:dyDescent="0.25">
      <c r="B1673" t="s">
        <v>2403</v>
      </c>
      <c r="C1673" s="36" t="s">
        <v>23</v>
      </c>
      <c r="D1673" s="37" t="s">
        <v>34</v>
      </c>
      <c r="E1673" s="36" t="s">
        <v>873</v>
      </c>
    </row>
    <row r="1675" spans="1:7" ht="45" customHeight="1" x14ac:dyDescent="0.25">
      <c r="A1675" s="38" t="s">
        <v>3081</v>
      </c>
      <c r="B1675" s="39" t="s">
        <v>2405</v>
      </c>
      <c r="C1675" s="38" t="s">
        <v>875</v>
      </c>
      <c r="D1675" s="38" t="s">
        <v>17</v>
      </c>
      <c r="E1675" s="4" t="s">
        <v>876</v>
      </c>
      <c r="F1675" s="4" t="s">
        <v>876</v>
      </c>
      <c r="G1675" s="40">
        <f>SUM(G1676:G1676)</f>
        <v>20</v>
      </c>
    </row>
    <row r="1676" spans="1:7" x14ac:dyDescent="0.25">
      <c r="A1676" s="41" t="s">
        <v>3001</v>
      </c>
      <c r="B1676" s="41"/>
      <c r="C1676" s="42">
        <v>20</v>
      </c>
      <c r="D1676" s="42"/>
      <c r="E1676" s="42"/>
      <c r="F1676" s="42"/>
      <c r="G1676" s="42">
        <f>PRODUCT(C1676:F1676)</f>
        <v>20</v>
      </c>
    </row>
    <row r="1678" spans="1:7" ht="45" customHeight="1" x14ac:dyDescent="0.25">
      <c r="A1678" s="38" t="s">
        <v>3082</v>
      </c>
      <c r="B1678" s="39" t="s">
        <v>2405</v>
      </c>
      <c r="C1678" s="38" t="s">
        <v>877</v>
      </c>
      <c r="D1678" s="38" t="s">
        <v>80</v>
      </c>
      <c r="E1678" s="4" t="s">
        <v>832</v>
      </c>
      <c r="F1678" s="4" t="s">
        <v>832</v>
      </c>
      <c r="G1678" s="40">
        <f>SUM(G1679:G1680)</f>
        <v>391</v>
      </c>
    </row>
    <row r="1679" spans="1:7" x14ac:dyDescent="0.25">
      <c r="A1679" s="41" t="s">
        <v>2987</v>
      </c>
      <c r="B1679" s="41"/>
      <c r="C1679" s="42">
        <v>195.5</v>
      </c>
      <c r="D1679" s="42"/>
      <c r="E1679" s="42"/>
      <c r="F1679" s="42"/>
      <c r="G1679" s="42">
        <f>PRODUCT(C1679:F1679)</f>
        <v>195.5</v>
      </c>
    </row>
    <row r="1680" spans="1:7" x14ac:dyDescent="0.25">
      <c r="A1680" s="41" t="s">
        <v>2988</v>
      </c>
      <c r="B1680" s="41"/>
      <c r="C1680" s="42">
        <v>195.5</v>
      </c>
      <c r="D1680" s="42"/>
      <c r="E1680" s="42"/>
      <c r="F1680" s="42"/>
      <c r="G1680" s="42">
        <f>PRODUCT(C1680:F1680)</f>
        <v>195.5</v>
      </c>
    </row>
    <row r="1682" spans="1:7" ht="45" customHeight="1" x14ac:dyDescent="0.25">
      <c r="A1682" s="38" t="s">
        <v>3083</v>
      </c>
      <c r="B1682" s="39" t="s">
        <v>2405</v>
      </c>
      <c r="C1682" s="38" t="s">
        <v>878</v>
      </c>
      <c r="D1682" s="38" t="s">
        <v>17</v>
      </c>
      <c r="E1682" s="4" t="s">
        <v>879</v>
      </c>
      <c r="F1682" s="4" t="s">
        <v>879</v>
      </c>
      <c r="G1682" s="40">
        <f>SUM(G1683:G1684)</f>
        <v>18</v>
      </c>
    </row>
    <row r="1683" spans="1:7" x14ac:dyDescent="0.25">
      <c r="A1683" s="41" t="s">
        <v>2987</v>
      </c>
      <c r="B1683" s="41"/>
      <c r="C1683" s="42">
        <v>9</v>
      </c>
      <c r="D1683" s="42"/>
      <c r="E1683" s="42"/>
      <c r="F1683" s="42"/>
      <c r="G1683" s="42">
        <f>PRODUCT(C1683:F1683)</f>
        <v>9</v>
      </c>
    </row>
    <row r="1684" spans="1:7" x14ac:dyDescent="0.25">
      <c r="A1684" s="41" t="s">
        <v>2988</v>
      </c>
      <c r="B1684" s="41"/>
      <c r="C1684" s="42">
        <v>9</v>
      </c>
      <c r="D1684" s="42"/>
      <c r="E1684" s="42"/>
      <c r="F1684" s="42"/>
      <c r="G1684" s="42">
        <f>PRODUCT(C1684:F1684)</f>
        <v>9</v>
      </c>
    </row>
    <row r="1686" spans="1:7" ht="45" customHeight="1" x14ac:dyDescent="0.25">
      <c r="A1686" s="38" t="s">
        <v>3084</v>
      </c>
      <c r="B1686" s="39" t="s">
        <v>2405</v>
      </c>
      <c r="C1686" s="38" t="s">
        <v>880</v>
      </c>
      <c r="D1686" s="38" t="s">
        <v>17</v>
      </c>
      <c r="E1686" s="4" t="s">
        <v>881</v>
      </c>
      <c r="F1686" s="4" t="s">
        <v>881</v>
      </c>
      <c r="G1686" s="40">
        <f>SUM(G1687:G1688)</f>
        <v>4</v>
      </c>
    </row>
    <row r="1687" spans="1:7" x14ac:dyDescent="0.25">
      <c r="A1687" s="41" t="s">
        <v>2987</v>
      </c>
      <c r="B1687" s="41"/>
      <c r="C1687" s="42">
        <v>2</v>
      </c>
      <c r="D1687" s="42"/>
      <c r="E1687" s="42"/>
      <c r="F1687" s="42"/>
      <c r="G1687" s="42">
        <f>PRODUCT(C1687:F1687)</f>
        <v>2</v>
      </c>
    </row>
    <row r="1688" spans="1:7" x14ac:dyDescent="0.25">
      <c r="A1688" s="41" t="s">
        <v>2988</v>
      </c>
      <c r="B1688" s="41"/>
      <c r="C1688" s="42">
        <v>2</v>
      </c>
      <c r="D1688" s="42"/>
      <c r="E1688" s="42"/>
      <c r="F1688" s="42"/>
      <c r="G1688" s="42">
        <f>PRODUCT(C1688:F1688)</f>
        <v>2</v>
      </c>
    </row>
    <row r="1690" spans="1:7" ht="45" customHeight="1" x14ac:dyDescent="0.25">
      <c r="A1690" s="38" t="s">
        <v>3085</v>
      </c>
      <c r="B1690" s="39" t="s">
        <v>2405</v>
      </c>
      <c r="C1690" s="38" t="s">
        <v>882</v>
      </c>
      <c r="D1690" s="38" t="s">
        <v>17</v>
      </c>
      <c r="E1690" s="4" t="s">
        <v>3086</v>
      </c>
      <c r="F1690" s="4" t="s">
        <v>3086</v>
      </c>
      <c r="G1690" s="40">
        <f>SUM(G1691:G1692)</f>
        <v>20</v>
      </c>
    </row>
    <row r="1691" spans="1:7" x14ac:dyDescent="0.25">
      <c r="A1691" s="41" t="s">
        <v>2987</v>
      </c>
      <c r="B1691" s="41"/>
      <c r="C1691" s="42">
        <v>10</v>
      </c>
      <c r="D1691" s="42"/>
      <c r="E1691" s="42"/>
      <c r="F1691" s="42"/>
      <c r="G1691" s="42">
        <f>PRODUCT(C1691:F1691)</f>
        <v>10</v>
      </c>
    </row>
    <row r="1692" spans="1:7" x14ac:dyDescent="0.25">
      <c r="A1692" s="41" t="s">
        <v>2988</v>
      </c>
      <c r="B1692" s="41"/>
      <c r="C1692" s="42">
        <v>10</v>
      </c>
      <c r="D1692" s="42"/>
      <c r="E1692" s="42"/>
      <c r="F1692" s="42"/>
      <c r="G1692" s="42">
        <f>PRODUCT(C1692:F1692)</f>
        <v>10</v>
      </c>
    </row>
    <row r="1694" spans="1:7" ht="45" customHeight="1" x14ac:dyDescent="0.25">
      <c r="A1694" s="38" t="s">
        <v>3087</v>
      </c>
      <c r="B1694" s="39" t="s">
        <v>2405</v>
      </c>
      <c r="C1694" s="38" t="s">
        <v>884</v>
      </c>
      <c r="D1694" s="38" t="s">
        <v>80</v>
      </c>
      <c r="E1694" s="4" t="s">
        <v>885</v>
      </c>
      <c r="F1694" s="4" t="s">
        <v>885</v>
      </c>
      <c r="G1694" s="40">
        <f>SUM(G1695:G1696)</f>
        <v>102</v>
      </c>
    </row>
    <row r="1695" spans="1:7" x14ac:dyDescent="0.25">
      <c r="A1695" s="41" t="s">
        <v>2987</v>
      </c>
      <c r="B1695" s="41"/>
      <c r="C1695" s="42">
        <v>51</v>
      </c>
      <c r="D1695" s="42"/>
      <c r="E1695" s="42"/>
      <c r="F1695" s="42"/>
      <c r="G1695" s="42">
        <f>PRODUCT(C1695:F1695)</f>
        <v>51</v>
      </c>
    </row>
    <row r="1696" spans="1:7" x14ac:dyDescent="0.25">
      <c r="A1696" s="41" t="s">
        <v>2988</v>
      </c>
      <c r="B1696" s="41"/>
      <c r="C1696" s="42">
        <v>51</v>
      </c>
      <c r="D1696" s="42"/>
      <c r="E1696" s="42"/>
      <c r="F1696" s="42"/>
      <c r="G1696" s="42">
        <f>PRODUCT(C1696:F1696)</f>
        <v>51</v>
      </c>
    </row>
    <row r="1698" spans="1:7" x14ac:dyDescent="0.25">
      <c r="B1698" t="s">
        <v>2403</v>
      </c>
      <c r="C1698" s="36" t="s">
        <v>8</v>
      </c>
      <c r="D1698" s="37" t="s">
        <v>9</v>
      </c>
      <c r="E1698" s="36" t="s">
        <v>10</v>
      </c>
    </row>
    <row r="1699" spans="1:7" x14ac:dyDescent="0.25">
      <c r="B1699" t="s">
        <v>2403</v>
      </c>
      <c r="C1699" s="36" t="s">
        <v>11</v>
      </c>
      <c r="D1699" s="37" t="s">
        <v>292</v>
      </c>
      <c r="E1699" s="36" t="s">
        <v>293</v>
      </c>
    </row>
    <row r="1700" spans="1:7" x14ac:dyDescent="0.25">
      <c r="B1700" t="s">
        <v>2403</v>
      </c>
      <c r="C1700" s="36" t="s">
        <v>14</v>
      </c>
      <c r="D1700" s="37" t="s">
        <v>886</v>
      </c>
      <c r="E1700" s="36" t="s">
        <v>887</v>
      </c>
    </row>
    <row r="1701" spans="1:7" x14ac:dyDescent="0.25">
      <c r="B1701" t="s">
        <v>2403</v>
      </c>
      <c r="C1701" s="36" t="s">
        <v>23</v>
      </c>
      <c r="D1701" s="37" t="s">
        <v>9</v>
      </c>
      <c r="E1701" s="36" t="s">
        <v>888</v>
      </c>
    </row>
    <row r="1703" spans="1:7" ht="45" customHeight="1" x14ac:dyDescent="0.25">
      <c r="A1703" s="38" t="s">
        <v>3088</v>
      </c>
      <c r="B1703" s="39" t="s">
        <v>2405</v>
      </c>
      <c r="C1703" s="38" t="s">
        <v>750</v>
      </c>
      <c r="D1703" s="38" t="s">
        <v>17</v>
      </c>
      <c r="E1703" s="4" t="s">
        <v>751</v>
      </c>
      <c r="F1703" s="4" t="s">
        <v>751</v>
      </c>
      <c r="G1703" s="40">
        <f>SUM(G1704:G1705)</f>
        <v>54</v>
      </c>
    </row>
    <row r="1704" spans="1:7" x14ac:dyDescent="0.25">
      <c r="A1704" s="41" t="s">
        <v>3089</v>
      </c>
      <c r="B1704" s="41"/>
      <c r="C1704" s="42">
        <v>36</v>
      </c>
      <c r="D1704" s="42"/>
      <c r="E1704" s="42"/>
      <c r="F1704" s="42"/>
      <c r="G1704" s="42">
        <f>PRODUCT(C1704:F1704)</f>
        <v>36</v>
      </c>
    </row>
    <row r="1705" spans="1:7" x14ac:dyDescent="0.25">
      <c r="A1705" s="41" t="s">
        <v>3043</v>
      </c>
      <c r="B1705" s="41"/>
      <c r="C1705" s="42">
        <v>18</v>
      </c>
      <c r="D1705" s="42"/>
      <c r="E1705" s="42"/>
      <c r="F1705" s="42"/>
      <c r="G1705" s="42">
        <f>PRODUCT(C1705:F1705)</f>
        <v>18</v>
      </c>
    </row>
    <row r="1707" spans="1:7" ht="45" customHeight="1" x14ac:dyDescent="0.25">
      <c r="A1707" s="38" t="s">
        <v>3090</v>
      </c>
      <c r="B1707" s="39" t="s">
        <v>2405</v>
      </c>
      <c r="C1707" s="38" t="s">
        <v>890</v>
      </c>
      <c r="D1707" s="38" t="s">
        <v>17</v>
      </c>
      <c r="E1707" s="4" t="s">
        <v>3091</v>
      </c>
      <c r="F1707" s="4" t="s">
        <v>3091</v>
      </c>
      <c r="G1707" s="40">
        <f>SUM(G1708:G1708)</f>
        <v>14</v>
      </c>
    </row>
    <row r="1708" spans="1:7" x14ac:dyDescent="0.25">
      <c r="A1708" s="41"/>
      <c r="B1708" s="41"/>
      <c r="C1708" s="42">
        <v>14</v>
      </c>
      <c r="D1708" s="42"/>
      <c r="E1708" s="42"/>
      <c r="F1708" s="42"/>
      <c r="G1708" s="42">
        <f>PRODUCT(C1708:F1708)</f>
        <v>14</v>
      </c>
    </row>
    <row r="1710" spans="1:7" ht="45" customHeight="1" x14ac:dyDescent="0.25">
      <c r="A1710" s="38" t="s">
        <v>3092</v>
      </c>
      <c r="B1710" s="39" t="s">
        <v>2405</v>
      </c>
      <c r="C1710" s="38" t="s">
        <v>892</v>
      </c>
      <c r="D1710" s="38" t="s">
        <v>17</v>
      </c>
      <c r="E1710" s="4" t="s">
        <v>3093</v>
      </c>
      <c r="F1710" s="4" t="s">
        <v>3093</v>
      </c>
      <c r="G1710" s="40">
        <f>SUM(G1711:G1711)</f>
        <v>4</v>
      </c>
    </row>
    <row r="1711" spans="1:7" x14ac:dyDescent="0.25">
      <c r="A1711" s="41"/>
      <c r="B1711" s="41"/>
      <c r="C1711" s="42">
        <v>4</v>
      </c>
      <c r="D1711" s="42"/>
      <c r="E1711" s="42"/>
      <c r="F1711" s="42"/>
      <c r="G1711" s="42">
        <f>PRODUCT(C1711:F1711)</f>
        <v>4</v>
      </c>
    </row>
    <row r="1713" spans="1:7" ht="45" customHeight="1" x14ac:dyDescent="0.25">
      <c r="A1713" s="38" t="s">
        <v>3094</v>
      </c>
      <c r="B1713" s="39" t="s">
        <v>2405</v>
      </c>
      <c r="C1713" s="38" t="s">
        <v>894</v>
      </c>
      <c r="D1713" s="38" t="s">
        <v>17</v>
      </c>
      <c r="E1713" s="4" t="s">
        <v>3095</v>
      </c>
      <c r="F1713" s="4" t="s">
        <v>3095</v>
      </c>
      <c r="G1713" s="40">
        <f>SUM(G1714:G1714)</f>
        <v>14</v>
      </c>
    </row>
    <row r="1714" spans="1:7" x14ac:dyDescent="0.25">
      <c r="A1714" s="41"/>
      <c r="B1714" s="41"/>
      <c r="C1714" s="42">
        <v>14</v>
      </c>
      <c r="D1714" s="42"/>
      <c r="E1714" s="42"/>
      <c r="F1714" s="42"/>
      <c r="G1714" s="42">
        <f>PRODUCT(C1714:F1714)</f>
        <v>14</v>
      </c>
    </row>
    <row r="1716" spans="1:7" ht="45" customHeight="1" x14ac:dyDescent="0.25">
      <c r="A1716" s="38" t="s">
        <v>3096</v>
      </c>
      <c r="B1716" s="39" t="s">
        <v>2405</v>
      </c>
      <c r="C1716" s="38" t="s">
        <v>896</v>
      </c>
      <c r="D1716" s="38" t="s">
        <v>17</v>
      </c>
      <c r="E1716" s="4" t="s">
        <v>3097</v>
      </c>
      <c r="F1716" s="4" t="s">
        <v>3097</v>
      </c>
      <c r="G1716" s="40">
        <f>SUM(G1717:G1717)</f>
        <v>14</v>
      </c>
    </row>
    <row r="1717" spans="1:7" x14ac:dyDescent="0.25">
      <c r="A1717" s="41"/>
      <c r="B1717" s="41"/>
      <c r="C1717" s="42">
        <v>14</v>
      </c>
      <c r="D1717" s="42"/>
      <c r="E1717" s="42"/>
      <c r="F1717" s="42"/>
      <c r="G1717" s="42">
        <f>PRODUCT(C1717:F1717)</f>
        <v>14</v>
      </c>
    </row>
    <row r="1719" spans="1:7" ht="45" customHeight="1" x14ac:dyDescent="0.25">
      <c r="A1719" s="38" t="s">
        <v>3098</v>
      </c>
      <c r="B1719" s="39" t="s">
        <v>2405</v>
      </c>
      <c r="C1719" s="38" t="s">
        <v>898</v>
      </c>
      <c r="D1719" s="38" t="s">
        <v>17</v>
      </c>
      <c r="E1719" s="4" t="s">
        <v>3099</v>
      </c>
      <c r="F1719" s="4" t="s">
        <v>3099</v>
      </c>
      <c r="G1719" s="40">
        <f>SUM(G1720:G1720)</f>
        <v>14</v>
      </c>
    </row>
    <row r="1720" spans="1:7" x14ac:dyDescent="0.25">
      <c r="A1720" s="41"/>
      <c r="B1720" s="41"/>
      <c r="C1720" s="42">
        <v>14</v>
      </c>
      <c r="D1720" s="42"/>
      <c r="E1720" s="42"/>
      <c r="F1720" s="42"/>
      <c r="G1720" s="42">
        <f>PRODUCT(C1720:F1720)</f>
        <v>14</v>
      </c>
    </row>
    <row r="1722" spans="1:7" ht="45" customHeight="1" x14ac:dyDescent="0.25">
      <c r="A1722" s="38" t="s">
        <v>3100</v>
      </c>
      <c r="B1722" s="39" t="s">
        <v>2405</v>
      </c>
      <c r="C1722" s="38" t="s">
        <v>900</v>
      </c>
      <c r="D1722" s="38" t="s">
        <v>17</v>
      </c>
      <c r="E1722" s="4" t="s">
        <v>3101</v>
      </c>
      <c r="F1722" s="4" t="s">
        <v>3101</v>
      </c>
      <c r="G1722" s="40">
        <f>SUM(G1723:G1723)</f>
        <v>14</v>
      </c>
    </row>
    <row r="1723" spans="1:7" x14ac:dyDescent="0.25">
      <c r="A1723" s="41"/>
      <c r="B1723" s="41"/>
      <c r="C1723" s="42">
        <v>14</v>
      </c>
      <c r="D1723" s="42"/>
      <c r="E1723" s="42"/>
      <c r="F1723" s="42"/>
      <c r="G1723" s="42">
        <f>PRODUCT(C1723:F1723)</f>
        <v>14</v>
      </c>
    </row>
    <row r="1725" spans="1:7" ht="45" customHeight="1" x14ac:dyDescent="0.25">
      <c r="A1725" s="38" t="s">
        <v>3102</v>
      </c>
      <c r="B1725" s="39" t="s">
        <v>2405</v>
      </c>
      <c r="C1725" s="38" t="s">
        <v>902</v>
      </c>
      <c r="D1725" s="38" t="s">
        <v>17</v>
      </c>
      <c r="E1725" s="4" t="s">
        <v>3103</v>
      </c>
      <c r="F1725" s="4" t="s">
        <v>3103</v>
      </c>
      <c r="G1725" s="40">
        <f>SUM(G1726:G1726)</f>
        <v>6</v>
      </c>
    </row>
    <row r="1726" spans="1:7" x14ac:dyDescent="0.25">
      <c r="A1726" s="41"/>
      <c r="B1726" s="41"/>
      <c r="C1726" s="42">
        <v>6</v>
      </c>
      <c r="D1726" s="42"/>
      <c r="E1726" s="42"/>
      <c r="F1726" s="42"/>
      <c r="G1726" s="42">
        <f>PRODUCT(C1726:F1726)</f>
        <v>6</v>
      </c>
    </row>
    <row r="1728" spans="1:7" ht="45" customHeight="1" x14ac:dyDescent="0.25">
      <c r="A1728" s="38" t="s">
        <v>3104</v>
      </c>
      <c r="B1728" s="39" t="s">
        <v>2405</v>
      </c>
      <c r="C1728" s="38" t="s">
        <v>904</v>
      </c>
      <c r="D1728" s="38" t="s">
        <v>17</v>
      </c>
      <c r="E1728" s="4" t="s">
        <v>3105</v>
      </c>
      <c r="F1728" s="4" t="s">
        <v>3105</v>
      </c>
      <c r="G1728" s="40">
        <f>SUM(G1729:G1729)</f>
        <v>6</v>
      </c>
    </row>
    <row r="1729" spans="1:7" x14ac:dyDescent="0.25">
      <c r="A1729" s="41"/>
      <c r="B1729" s="41"/>
      <c r="C1729" s="42">
        <v>6</v>
      </c>
      <c r="D1729" s="42"/>
      <c r="E1729" s="42"/>
      <c r="F1729" s="42"/>
      <c r="G1729" s="42">
        <f>PRODUCT(C1729:F1729)</f>
        <v>6</v>
      </c>
    </row>
    <row r="1731" spans="1:7" ht="45" customHeight="1" x14ac:dyDescent="0.25">
      <c r="A1731" s="38" t="s">
        <v>3106</v>
      </c>
      <c r="B1731" s="39" t="s">
        <v>2405</v>
      </c>
      <c r="C1731" s="38" t="s">
        <v>906</v>
      </c>
      <c r="D1731" s="38" t="s">
        <v>17</v>
      </c>
      <c r="E1731" s="4" t="s">
        <v>3107</v>
      </c>
      <c r="F1731" s="4" t="s">
        <v>3107</v>
      </c>
      <c r="G1731" s="40">
        <f>SUM(G1732:G1732)</f>
        <v>6</v>
      </c>
    </row>
    <row r="1732" spans="1:7" x14ac:dyDescent="0.25">
      <c r="A1732" s="41"/>
      <c r="B1732" s="41"/>
      <c r="C1732" s="42">
        <v>6</v>
      </c>
      <c r="D1732" s="42"/>
      <c r="E1732" s="42"/>
      <c r="F1732" s="42"/>
      <c r="G1732" s="42">
        <f>PRODUCT(C1732:F1732)</f>
        <v>6</v>
      </c>
    </row>
    <row r="1734" spans="1:7" ht="45" customHeight="1" x14ac:dyDescent="0.25">
      <c r="A1734" s="38" t="s">
        <v>3108</v>
      </c>
      <c r="B1734" s="39" t="s">
        <v>2405</v>
      </c>
      <c r="C1734" s="38" t="s">
        <v>908</v>
      </c>
      <c r="D1734" s="38" t="s">
        <v>17</v>
      </c>
      <c r="E1734" s="4" t="s">
        <v>3109</v>
      </c>
      <c r="F1734" s="4" t="s">
        <v>3109</v>
      </c>
      <c r="G1734" s="40">
        <f>SUM(G1735:G1735)</f>
        <v>18</v>
      </c>
    </row>
    <row r="1735" spans="1:7" x14ac:dyDescent="0.25">
      <c r="A1735" s="41"/>
      <c r="B1735" s="41"/>
      <c r="C1735" s="42">
        <v>18</v>
      </c>
      <c r="D1735" s="42"/>
      <c r="E1735" s="42"/>
      <c r="F1735" s="42"/>
      <c r="G1735" s="42">
        <f>PRODUCT(C1735:F1735)</f>
        <v>18</v>
      </c>
    </row>
    <row r="1737" spans="1:7" ht="45" customHeight="1" x14ac:dyDescent="0.25">
      <c r="A1737" s="38" t="s">
        <v>3110</v>
      </c>
      <c r="B1737" s="39" t="s">
        <v>2405</v>
      </c>
      <c r="C1737" s="38" t="s">
        <v>910</v>
      </c>
      <c r="D1737" s="38" t="s">
        <v>17</v>
      </c>
      <c r="E1737" s="4" t="s">
        <v>911</v>
      </c>
      <c r="F1737" s="4" t="s">
        <v>911</v>
      </c>
      <c r="G1737" s="40">
        <f>SUM(G1738:G1740)</f>
        <v>18</v>
      </c>
    </row>
    <row r="1738" spans="1:7" x14ac:dyDescent="0.25">
      <c r="A1738" s="41" t="s">
        <v>3111</v>
      </c>
      <c r="B1738" s="41"/>
      <c r="C1738" s="42"/>
      <c r="D1738" s="42"/>
      <c r="E1738" s="42"/>
      <c r="F1738" s="42"/>
      <c r="G1738" s="42"/>
    </row>
    <row r="1739" spans="1:7" x14ac:dyDescent="0.25">
      <c r="A1739" s="41" t="s">
        <v>2604</v>
      </c>
      <c r="B1739" s="41"/>
      <c r="C1739" s="42">
        <v>14</v>
      </c>
      <c r="D1739" s="42"/>
      <c r="E1739" s="42"/>
      <c r="F1739" s="42"/>
      <c r="G1739" s="42">
        <f>PRODUCT(C1739:F1739)</f>
        <v>14</v>
      </c>
    </row>
    <row r="1740" spans="1:7" x14ac:dyDescent="0.25">
      <c r="A1740" s="41" t="s">
        <v>2605</v>
      </c>
      <c r="B1740" s="41"/>
      <c r="C1740" s="42">
        <v>4</v>
      </c>
      <c r="D1740" s="42"/>
      <c r="E1740" s="42"/>
      <c r="F1740" s="42"/>
      <c r="G1740" s="42">
        <f>PRODUCT(C1740:F1740)</f>
        <v>4</v>
      </c>
    </row>
    <row r="1742" spans="1:7" ht="45" customHeight="1" x14ac:dyDescent="0.25">
      <c r="A1742" s="38" t="s">
        <v>3112</v>
      </c>
      <c r="B1742" s="39" t="s">
        <v>2405</v>
      </c>
      <c r="C1742" s="38" t="s">
        <v>912</v>
      </c>
      <c r="D1742" s="38" t="s">
        <v>17</v>
      </c>
      <c r="E1742" s="4" t="s">
        <v>3113</v>
      </c>
      <c r="F1742" s="4" t="s">
        <v>3113</v>
      </c>
      <c r="G1742" s="40">
        <f>SUM(G1743:G1745)</f>
        <v>18</v>
      </c>
    </row>
    <row r="1743" spans="1:7" x14ac:dyDescent="0.25">
      <c r="A1743" s="41" t="s">
        <v>3111</v>
      </c>
      <c r="B1743" s="41"/>
      <c r="C1743" s="42"/>
      <c r="D1743" s="42"/>
      <c r="E1743" s="42"/>
      <c r="F1743" s="42"/>
      <c r="G1743" s="42"/>
    </row>
    <row r="1744" spans="1:7" x14ac:dyDescent="0.25">
      <c r="A1744" s="41" t="s">
        <v>2604</v>
      </c>
      <c r="B1744" s="41"/>
      <c r="C1744" s="42">
        <v>14</v>
      </c>
      <c r="D1744" s="42"/>
      <c r="E1744" s="42"/>
      <c r="F1744" s="42"/>
      <c r="G1744" s="42">
        <f>PRODUCT(C1744:F1744)</f>
        <v>14</v>
      </c>
    </row>
    <row r="1745" spans="1:7" x14ac:dyDescent="0.25">
      <c r="A1745" s="41" t="s">
        <v>2605</v>
      </c>
      <c r="B1745" s="41"/>
      <c r="C1745" s="42">
        <v>4</v>
      </c>
      <c r="D1745" s="42"/>
      <c r="E1745" s="42"/>
      <c r="F1745" s="42"/>
      <c r="G1745" s="42">
        <f>PRODUCT(C1745:F1745)</f>
        <v>4</v>
      </c>
    </row>
    <row r="1747" spans="1:7" x14ac:dyDescent="0.25">
      <c r="B1747" t="s">
        <v>2403</v>
      </c>
      <c r="C1747" s="36" t="s">
        <v>8</v>
      </c>
      <c r="D1747" s="37" t="s">
        <v>9</v>
      </c>
      <c r="E1747" s="36" t="s">
        <v>10</v>
      </c>
    </row>
    <row r="1748" spans="1:7" x14ac:dyDescent="0.25">
      <c r="B1748" t="s">
        <v>2403</v>
      </c>
      <c r="C1748" s="36" t="s">
        <v>11</v>
      </c>
      <c r="D1748" s="37" t="s">
        <v>292</v>
      </c>
      <c r="E1748" s="36" t="s">
        <v>293</v>
      </c>
    </row>
    <row r="1749" spans="1:7" x14ac:dyDescent="0.25">
      <c r="B1749" t="s">
        <v>2403</v>
      </c>
      <c r="C1749" s="36" t="s">
        <v>14</v>
      </c>
      <c r="D1749" s="37" t="s">
        <v>914</v>
      </c>
      <c r="E1749" s="36" t="s">
        <v>915</v>
      </c>
    </row>
    <row r="1750" spans="1:7" x14ac:dyDescent="0.25">
      <c r="B1750" t="s">
        <v>2403</v>
      </c>
      <c r="C1750" s="36" t="s">
        <v>23</v>
      </c>
      <c r="D1750" s="37" t="s">
        <v>9</v>
      </c>
      <c r="E1750" s="36" t="s">
        <v>916</v>
      </c>
    </row>
    <row r="1752" spans="1:7" ht="45" customHeight="1" x14ac:dyDescent="0.25">
      <c r="A1752" s="38" t="s">
        <v>3114</v>
      </c>
      <c r="B1752" s="39" t="s">
        <v>2405</v>
      </c>
      <c r="C1752" s="38" t="s">
        <v>918</v>
      </c>
      <c r="D1752" s="38" t="s">
        <v>17</v>
      </c>
      <c r="E1752" s="4" t="s">
        <v>3115</v>
      </c>
      <c r="F1752" s="4" t="s">
        <v>3115</v>
      </c>
      <c r="G1752" s="40">
        <f>SUM(G1753:G1753)</f>
        <v>2</v>
      </c>
    </row>
    <row r="1753" spans="1:7" x14ac:dyDescent="0.25">
      <c r="A1753" s="41" t="s">
        <v>3001</v>
      </c>
      <c r="B1753" s="41"/>
      <c r="C1753" s="42">
        <v>2</v>
      </c>
      <c r="D1753" s="42"/>
      <c r="E1753" s="42"/>
      <c r="F1753" s="42"/>
      <c r="G1753" s="42">
        <f>PRODUCT(C1753:F1753)</f>
        <v>2</v>
      </c>
    </row>
    <row r="1755" spans="1:7" ht="45" customHeight="1" x14ac:dyDescent="0.25">
      <c r="A1755" s="38" t="s">
        <v>3116</v>
      </c>
      <c r="B1755" s="39" t="s">
        <v>2405</v>
      </c>
      <c r="C1755" s="38" t="s">
        <v>920</v>
      </c>
      <c r="D1755" s="38" t="s">
        <v>107</v>
      </c>
      <c r="E1755" s="4" t="s">
        <v>2824</v>
      </c>
      <c r="F1755" s="4" t="s">
        <v>2824</v>
      </c>
      <c r="G1755" s="40">
        <f>SUM(G1756:G1756)</f>
        <v>11</v>
      </c>
    </row>
    <row r="1756" spans="1:7" x14ac:dyDescent="0.25">
      <c r="A1756" s="41" t="s">
        <v>2627</v>
      </c>
      <c r="B1756" s="41"/>
      <c r="C1756" s="42">
        <v>11</v>
      </c>
      <c r="D1756" s="42"/>
      <c r="E1756" s="42"/>
      <c r="F1756" s="42"/>
      <c r="G1756" s="42">
        <f>PRODUCT(C1756:F1756)</f>
        <v>11</v>
      </c>
    </row>
    <row r="1758" spans="1:7" ht="45" customHeight="1" x14ac:dyDescent="0.25">
      <c r="A1758" s="38" t="s">
        <v>3117</v>
      </c>
      <c r="B1758" s="39" t="s">
        <v>2405</v>
      </c>
      <c r="C1758" s="38" t="s">
        <v>921</v>
      </c>
      <c r="D1758" s="38" t="s">
        <v>17</v>
      </c>
      <c r="E1758" s="4" t="s">
        <v>3118</v>
      </c>
      <c r="F1758" s="4" t="s">
        <v>3118</v>
      </c>
      <c r="G1758" s="40">
        <f>SUM(G1759:G1759)</f>
        <v>5</v>
      </c>
    </row>
    <row r="1759" spans="1:7" x14ac:dyDescent="0.25">
      <c r="A1759" s="41" t="s">
        <v>2627</v>
      </c>
      <c r="B1759" s="41"/>
      <c r="C1759" s="42">
        <v>5</v>
      </c>
      <c r="D1759" s="42"/>
      <c r="E1759" s="42"/>
      <c r="F1759" s="42"/>
      <c r="G1759" s="42">
        <f>PRODUCT(C1759:F1759)</f>
        <v>5</v>
      </c>
    </row>
    <row r="1761" spans="1:7" x14ac:dyDescent="0.25">
      <c r="B1761" t="s">
        <v>2403</v>
      </c>
      <c r="C1761" s="36" t="s">
        <v>8</v>
      </c>
      <c r="D1761" s="37" t="s">
        <v>9</v>
      </c>
      <c r="E1761" s="36" t="s">
        <v>10</v>
      </c>
    </row>
    <row r="1762" spans="1:7" x14ac:dyDescent="0.25">
      <c r="B1762" t="s">
        <v>2403</v>
      </c>
      <c r="C1762" s="36" t="s">
        <v>11</v>
      </c>
      <c r="D1762" s="37" t="s">
        <v>292</v>
      </c>
      <c r="E1762" s="36" t="s">
        <v>293</v>
      </c>
    </row>
    <row r="1763" spans="1:7" x14ac:dyDescent="0.25">
      <c r="B1763" t="s">
        <v>2403</v>
      </c>
      <c r="C1763" s="36" t="s">
        <v>14</v>
      </c>
      <c r="D1763" s="37" t="s">
        <v>914</v>
      </c>
      <c r="E1763" s="36" t="s">
        <v>915</v>
      </c>
    </row>
    <row r="1764" spans="1:7" x14ac:dyDescent="0.25">
      <c r="B1764" t="s">
        <v>2403</v>
      </c>
      <c r="C1764" s="36" t="s">
        <v>23</v>
      </c>
      <c r="D1764" s="37" t="s">
        <v>34</v>
      </c>
      <c r="E1764" s="36" t="s">
        <v>923</v>
      </c>
    </row>
    <row r="1766" spans="1:7" ht="45" customHeight="1" x14ac:dyDescent="0.25">
      <c r="A1766" s="38" t="s">
        <v>3119</v>
      </c>
      <c r="B1766" s="39" t="s">
        <v>2405</v>
      </c>
      <c r="C1766" s="38" t="s">
        <v>925</v>
      </c>
      <c r="D1766" s="38" t="s">
        <v>17</v>
      </c>
      <c r="E1766" s="4" t="s">
        <v>3120</v>
      </c>
      <c r="F1766" s="4" t="s">
        <v>3120</v>
      </c>
      <c r="G1766" s="40">
        <f>SUM(G1767:G1767)</f>
        <v>1</v>
      </c>
    </row>
    <row r="1767" spans="1:7" x14ac:dyDescent="0.25">
      <c r="A1767" s="41" t="s">
        <v>3024</v>
      </c>
      <c r="B1767" s="41"/>
      <c r="C1767" s="42">
        <v>1</v>
      </c>
      <c r="D1767" s="42"/>
      <c r="E1767" s="42"/>
      <c r="F1767" s="42"/>
      <c r="G1767" s="42">
        <f>PRODUCT(C1767:F1767)</f>
        <v>1</v>
      </c>
    </row>
    <row r="1769" spans="1:7" x14ac:dyDescent="0.25">
      <c r="B1769" t="s">
        <v>2403</v>
      </c>
      <c r="C1769" s="36" t="s">
        <v>8</v>
      </c>
      <c r="D1769" s="37" t="s">
        <v>9</v>
      </c>
      <c r="E1769" s="36" t="s">
        <v>10</v>
      </c>
    </row>
    <row r="1770" spans="1:7" x14ac:dyDescent="0.25">
      <c r="B1770" t="s">
        <v>2403</v>
      </c>
      <c r="C1770" s="36" t="s">
        <v>11</v>
      </c>
      <c r="D1770" s="37" t="s">
        <v>292</v>
      </c>
      <c r="E1770" s="36" t="s">
        <v>293</v>
      </c>
    </row>
    <row r="1771" spans="1:7" x14ac:dyDescent="0.25">
      <c r="B1771" t="s">
        <v>2403</v>
      </c>
      <c r="C1771" s="36" t="s">
        <v>14</v>
      </c>
      <c r="D1771" s="37" t="s">
        <v>927</v>
      </c>
      <c r="E1771" s="36" t="s">
        <v>281</v>
      </c>
    </row>
    <row r="1772" spans="1:7" x14ac:dyDescent="0.25">
      <c r="B1772" t="s">
        <v>2403</v>
      </c>
      <c r="C1772" s="36" t="s">
        <v>23</v>
      </c>
      <c r="D1772" s="37" t="s">
        <v>9</v>
      </c>
      <c r="E1772" s="36" t="s">
        <v>928</v>
      </c>
    </row>
    <row r="1774" spans="1:7" ht="45" customHeight="1" x14ac:dyDescent="0.25">
      <c r="A1774" s="38" t="s">
        <v>3121</v>
      </c>
      <c r="B1774" s="39" t="s">
        <v>2405</v>
      </c>
      <c r="C1774" s="38" t="s">
        <v>930</v>
      </c>
      <c r="D1774" s="38" t="s">
        <v>286</v>
      </c>
      <c r="E1774" s="4" t="s">
        <v>287</v>
      </c>
      <c r="F1774" s="4" t="s">
        <v>287</v>
      </c>
      <c r="G1774" s="40">
        <f>SUM(G1775:G1775)</f>
        <v>1</v>
      </c>
    </row>
    <row r="1775" spans="1:7" x14ac:dyDescent="0.25">
      <c r="A1775" s="41"/>
      <c r="B1775" s="41"/>
      <c r="C1775" s="42">
        <v>1</v>
      </c>
      <c r="D1775" s="42"/>
      <c r="E1775" s="42"/>
      <c r="F1775" s="42"/>
      <c r="G1775" s="42">
        <f>PRODUCT(C1775:F1775)</f>
        <v>1</v>
      </c>
    </row>
    <row r="1777" spans="1:7" ht="45" customHeight="1" x14ac:dyDescent="0.25">
      <c r="A1777" s="38" t="s">
        <v>3122</v>
      </c>
      <c r="B1777" s="39" t="s">
        <v>2405</v>
      </c>
      <c r="C1777" s="38" t="s">
        <v>931</v>
      </c>
      <c r="D1777" s="38" t="s">
        <v>286</v>
      </c>
      <c r="E1777" s="4" t="s">
        <v>289</v>
      </c>
      <c r="F1777" s="4" t="s">
        <v>289</v>
      </c>
      <c r="G1777" s="40">
        <f>SUM(G1778:G1778)</f>
        <v>1</v>
      </c>
    </row>
    <row r="1778" spans="1:7" x14ac:dyDescent="0.25">
      <c r="A1778" s="41"/>
      <c r="B1778" s="41"/>
      <c r="C1778" s="42">
        <v>1</v>
      </c>
      <c r="D1778" s="42"/>
      <c r="E1778" s="42"/>
      <c r="F1778" s="42"/>
      <c r="G1778" s="42">
        <f>PRODUCT(C1778:F1778)</f>
        <v>1</v>
      </c>
    </row>
    <row r="1780" spans="1:7" x14ac:dyDescent="0.25">
      <c r="B1780" t="s">
        <v>2403</v>
      </c>
      <c r="C1780" s="36" t="s">
        <v>8</v>
      </c>
      <c r="D1780" s="37" t="s">
        <v>9</v>
      </c>
      <c r="E1780" s="36" t="s">
        <v>10</v>
      </c>
    </row>
    <row r="1781" spans="1:7" x14ac:dyDescent="0.25">
      <c r="B1781" t="s">
        <v>2403</v>
      </c>
      <c r="C1781" s="36" t="s">
        <v>11</v>
      </c>
      <c r="D1781" s="37" t="s">
        <v>292</v>
      </c>
      <c r="E1781" s="36" t="s">
        <v>293</v>
      </c>
    </row>
    <row r="1782" spans="1:7" x14ac:dyDescent="0.25">
      <c r="B1782" t="s">
        <v>2403</v>
      </c>
      <c r="C1782" s="36" t="s">
        <v>14</v>
      </c>
      <c r="D1782" s="37" t="s">
        <v>927</v>
      </c>
      <c r="E1782" s="36" t="s">
        <v>281</v>
      </c>
    </row>
    <row r="1783" spans="1:7" x14ac:dyDescent="0.25">
      <c r="B1783" t="s">
        <v>2403</v>
      </c>
      <c r="C1783" s="36" t="s">
        <v>23</v>
      </c>
      <c r="D1783" s="37" t="s">
        <v>34</v>
      </c>
      <c r="E1783" s="36" t="s">
        <v>932</v>
      </c>
    </row>
    <row r="1785" spans="1:7" ht="45" customHeight="1" x14ac:dyDescent="0.25">
      <c r="A1785" s="38" t="s">
        <v>3123</v>
      </c>
      <c r="B1785" s="39" t="s">
        <v>2405</v>
      </c>
      <c r="C1785" s="38" t="s">
        <v>934</v>
      </c>
      <c r="D1785" s="38" t="s">
        <v>17</v>
      </c>
      <c r="E1785" s="4" t="s">
        <v>935</v>
      </c>
      <c r="F1785" s="4" t="s">
        <v>935</v>
      </c>
      <c r="G1785" s="40">
        <f>SUM(G1786:G1786)</f>
        <v>1</v>
      </c>
    </row>
    <row r="1786" spans="1:7" x14ac:dyDescent="0.25">
      <c r="A1786" s="41" t="s">
        <v>3124</v>
      </c>
      <c r="B1786" s="41"/>
      <c r="C1786" s="42">
        <v>1</v>
      </c>
      <c r="D1786" s="42"/>
      <c r="E1786" s="42"/>
      <c r="F1786" s="42"/>
      <c r="G1786" s="42">
        <f>PRODUCT(C1786:F1786)</f>
        <v>1</v>
      </c>
    </row>
    <row r="1788" spans="1:7" ht="45" customHeight="1" x14ac:dyDescent="0.25">
      <c r="A1788" s="38" t="s">
        <v>3125</v>
      </c>
      <c r="B1788" s="39" t="s">
        <v>2405</v>
      </c>
      <c r="C1788" s="38" t="s">
        <v>936</v>
      </c>
      <c r="D1788" s="38" t="s">
        <v>17</v>
      </c>
      <c r="E1788" s="4" t="s">
        <v>937</v>
      </c>
      <c r="F1788" s="4" t="s">
        <v>937</v>
      </c>
      <c r="G1788" s="40">
        <f>SUM(G1789:G1789)</f>
        <v>1</v>
      </c>
    </row>
    <row r="1789" spans="1:7" x14ac:dyDescent="0.25">
      <c r="A1789" s="41" t="s">
        <v>3124</v>
      </c>
      <c r="B1789" s="41"/>
      <c r="C1789" s="42">
        <v>1</v>
      </c>
      <c r="D1789" s="42"/>
      <c r="E1789" s="42"/>
      <c r="F1789" s="42"/>
      <c r="G1789" s="42">
        <f>PRODUCT(C1789:F1789)</f>
        <v>1</v>
      </c>
    </row>
    <row r="1791" spans="1:7" ht="45" customHeight="1" x14ac:dyDescent="0.25">
      <c r="A1791" s="38" t="s">
        <v>3126</v>
      </c>
      <c r="B1791" s="39" t="s">
        <v>2405</v>
      </c>
      <c r="C1791" s="38" t="s">
        <v>938</v>
      </c>
      <c r="D1791" s="38" t="s">
        <v>17</v>
      </c>
      <c r="E1791" s="4" t="s">
        <v>939</v>
      </c>
      <c r="F1791" s="4" t="s">
        <v>939</v>
      </c>
      <c r="G1791" s="40">
        <f>SUM(G1792:G1792)</f>
        <v>1</v>
      </c>
    </row>
    <row r="1792" spans="1:7" x14ac:dyDescent="0.25">
      <c r="A1792" s="41" t="s">
        <v>3127</v>
      </c>
      <c r="B1792" s="41"/>
      <c r="C1792" s="42">
        <v>1</v>
      </c>
      <c r="D1792" s="42"/>
      <c r="E1792" s="42"/>
      <c r="F1792" s="42"/>
      <c r="G1792" s="42">
        <f>PRODUCT(C1792:F1792)</f>
        <v>1</v>
      </c>
    </row>
    <row r="1794" spans="1:7" ht="45" customHeight="1" x14ac:dyDescent="0.25">
      <c r="A1794" s="38" t="s">
        <v>3128</v>
      </c>
      <c r="B1794" s="39" t="s">
        <v>2405</v>
      </c>
      <c r="C1794" s="38" t="s">
        <v>940</v>
      </c>
      <c r="D1794" s="38" t="s">
        <v>17</v>
      </c>
      <c r="E1794" s="4" t="s">
        <v>941</v>
      </c>
      <c r="F1794" s="4" t="s">
        <v>941</v>
      </c>
      <c r="G1794" s="40">
        <f>SUM(G1795:G1795)</f>
        <v>1</v>
      </c>
    </row>
    <row r="1795" spans="1:7" x14ac:dyDescent="0.25">
      <c r="A1795" s="41" t="s">
        <v>3124</v>
      </c>
      <c r="B1795" s="41"/>
      <c r="C1795" s="42">
        <v>1</v>
      </c>
      <c r="D1795" s="42"/>
      <c r="E1795" s="42"/>
      <c r="F1795" s="42"/>
      <c r="G1795" s="42">
        <f>PRODUCT(C1795:F1795)</f>
        <v>1</v>
      </c>
    </row>
    <row r="1797" spans="1:7" ht="45" customHeight="1" x14ac:dyDescent="0.25">
      <c r="A1797" s="38" t="s">
        <v>3129</v>
      </c>
      <c r="B1797" s="39" t="s">
        <v>2405</v>
      </c>
      <c r="C1797" s="38" t="s">
        <v>942</v>
      </c>
      <c r="D1797" s="38" t="s">
        <v>17</v>
      </c>
      <c r="E1797" s="4" t="s">
        <v>3130</v>
      </c>
      <c r="F1797" s="4" t="s">
        <v>3130</v>
      </c>
      <c r="G1797" s="40">
        <f>SUM(G1798:G1798)</f>
        <v>1</v>
      </c>
    </row>
    <row r="1798" spans="1:7" x14ac:dyDescent="0.25">
      <c r="A1798" s="41" t="s">
        <v>2624</v>
      </c>
      <c r="B1798" s="41"/>
      <c r="C1798" s="42">
        <v>1</v>
      </c>
      <c r="D1798" s="42"/>
      <c r="E1798" s="42"/>
      <c r="F1798" s="42"/>
      <c r="G1798" s="42">
        <f>PRODUCT(C1798:F1798)</f>
        <v>1</v>
      </c>
    </row>
  </sheetData>
  <mergeCells count="431">
    <mergeCell ref="E1766:F1766"/>
    <mergeCell ref="E1774:F1774"/>
    <mergeCell ref="E1777:F1777"/>
    <mergeCell ref="E1785:F1785"/>
    <mergeCell ref="E1788:F1788"/>
    <mergeCell ref="E1791:F1791"/>
    <mergeCell ref="E1794:F1794"/>
    <mergeCell ref="E1797:F1797"/>
    <mergeCell ref="A6:G6"/>
    <mergeCell ref="E1725:F1725"/>
    <mergeCell ref="E1728:F1728"/>
    <mergeCell ref="E1731:F1731"/>
    <mergeCell ref="E1734:F1734"/>
    <mergeCell ref="E1737:F1737"/>
    <mergeCell ref="E1742:F1742"/>
    <mergeCell ref="E1752:F1752"/>
    <mergeCell ref="E1755:F1755"/>
    <mergeCell ref="E1758:F1758"/>
    <mergeCell ref="E1690:F1690"/>
    <mergeCell ref="E1694:F1694"/>
    <mergeCell ref="E1703:F1703"/>
    <mergeCell ref="E1707:F1707"/>
    <mergeCell ref="E1710:F1710"/>
    <mergeCell ref="E1713:F1713"/>
    <mergeCell ref="E1716:F1716"/>
    <mergeCell ref="E1719:F1719"/>
    <mergeCell ref="E1722:F1722"/>
    <mergeCell ref="E1649:F1649"/>
    <mergeCell ref="E1657:F1657"/>
    <mergeCell ref="E1660:F1660"/>
    <mergeCell ref="E1664:F1664"/>
    <mergeCell ref="E1667:F1667"/>
    <mergeCell ref="E1675:F1675"/>
    <mergeCell ref="E1678:F1678"/>
    <mergeCell ref="E1682:F1682"/>
    <mergeCell ref="E1686:F1686"/>
    <mergeCell ref="E1615:F1615"/>
    <mergeCell ref="E1625:F1625"/>
    <mergeCell ref="E1628:F1628"/>
    <mergeCell ref="E1631:F1631"/>
    <mergeCell ref="E1634:F1634"/>
    <mergeCell ref="E1637:F1637"/>
    <mergeCell ref="E1640:F1640"/>
    <mergeCell ref="E1643:F1643"/>
    <mergeCell ref="E1646:F1646"/>
    <mergeCell ref="E1575:F1575"/>
    <mergeCell ref="E1578:F1578"/>
    <mergeCell ref="E1582:F1582"/>
    <mergeCell ref="E1586:F1586"/>
    <mergeCell ref="E1590:F1590"/>
    <mergeCell ref="E1594:F1594"/>
    <mergeCell ref="E1598:F1598"/>
    <mergeCell ref="E1603:F1603"/>
    <mergeCell ref="E1609:F1609"/>
    <mergeCell ref="E1527:F1527"/>
    <mergeCell ref="E1530:F1530"/>
    <mergeCell ref="E1538:F1538"/>
    <mergeCell ref="E1541:F1541"/>
    <mergeCell ref="E1544:F1544"/>
    <mergeCell ref="E1547:F1547"/>
    <mergeCell ref="E1551:F1551"/>
    <mergeCell ref="E1559:F1559"/>
    <mergeCell ref="E1567:F1567"/>
    <mergeCell ref="E1492:F1492"/>
    <mergeCell ref="E1500:F1500"/>
    <mergeCell ref="E1504:F1504"/>
    <mergeCell ref="E1508:F1508"/>
    <mergeCell ref="E1511:F1511"/>
    <mergeCell ref="E1514:F1514"/>
    <mergeCell ref="E1517:F1517"/>
    <mergeCell ref="E1520:F1520"/>
    <mergeCell ref="E1523:F1523"/>
    <mergeCell ref="E1447:F1447"/>
    <mergeCell ref="E1450:F1450"/>
    <mergeCell ref="E1458:F1458"/>
    <mergeCell ref="E1466:F1466"/>
    <mergeCell ref="E1470:F1470"/>
    <mergeCell ref="E1473:F1473"/>
    <mergeCell ref="E1476:F1476"/>
    <mergeCell ref="E1481:F1481"/>
    <mergeCell ref="E1484:F1484"/>
    <mergeCell ref="E1404:F1404"/>
    <mergeCell ref="E1408:F1408"/>
    <mergeCell ref="E1415:F1415"/>
    <mergeCell ref="E1419:F1419"/>
    <mergeCell ref="E1422:F1422"/>
    <mergeCell ref="E1430:F1430"/>
    <mergeCell ref="E1438:F1438"/>
    <mergeCell ref="E1441:F1441"/>
    <mergeCell ref="E1444:F1444"/>
    <mergeCell ref="E1363:F1363"/>
    <mergeCell ref="E1366:F1366"/>
    <mergeCell ref="E1370:F1370"/>
    <mergeCell ref="E1374:F1374"/>
    <mergeCell ref="E1382:F1382"/>
    <mergeCell ref="E1386:F1386"/>
    <mergeCell ref="E1390:F1390"/>
    <mergeCell ref="E1398:F1398"/>
    <mergeCell ref="E1401:F1401"/>
    <mergeCell ref="E1328:F1328"/>
    <mergeCell ref="E1332:F1332"/>
    <mergeCell ref="E1336:F1336"/>
    <mergeCell ref="E1340:F1340"/>
    <mergeCell ref="E1344:F1344"/>
    <mergeCell ref="E1347:F1347"/>
    <mergeCell ref="E1350:F1350"/>
    <mergeCell ref="E1353:F1353"/>
    <mergeCell ref="E1358:F1358"/>
    <mergeCell ref="E1289:F1289"/>
    <mergeCell ref="E1292:F1292"/>
    <mergeCell ref="E1296:F1296"/>
    <mergeCell ref="E1299:F1299"/>
    <mergeCell ref="E1302:F1302"/>
    <mergeCell ref="E1305:F1305"/>
    <mergeCell ref="E1308:F1308"/>
    <mergeCell ref="E1316:F1316"/>
    <mergeCell ref="E1324:F1324"/>
    <mergeCell ref="E1241:F1241"/>
    <mergeCell ref="E1244:F1244"/>
    <mergeCell ref="E1247:F1247"/>
    <mergeCell ref="E1255:F1255"/>
    <mergeCell ref="E1258:F1258"/>
    <mergeCell ref="E1266:F1266"/>
    <mergeCell ref="E1274:F1274"/>
    <mergeCell ref="E1278:F1278"/>
    <mergeCell ref="E1282:F1282"/>
    <mergeCell ref="E1202:F1202"/>
    <mergeCell ref="E1205:F1205"/>
    <mergeCell ref="E1208:F1208"/>
    <mergeCell ref="E1211:F1211"/>
    <mergeCell ref="E1214:F1214"/>
    <mergeCell ref="E1223:F1223"/>
    <mergeCell ref="E1231:F1231"/>
    <mergeCell ref="E1234:F1234"/>
    <mergeCell ref="E1238:F1238"/>
    <mergeCell ref="E1170:F1170"/>
    <mergeCell ref="E1175:F1175"/>
    <mergeCell ref="E1178:F1178"/>
    <mergeCell ref="E1181:F1181"/>
    <mergeCell ref="E1184:F1184"/>
    <mergeCell ref="E1187:F1187"/>
    <mergeCell ref="E1192:F1192"/>
    <mergeCell ref="E1195:F1195"/>
    <mergeCell ref="E1199:F1199"/>
    <mergeCell ref="E1137:F1137"/>
    <mergeCell ref="E1140:F1140"/>
    <mergeCell ref="E1143:F1143"/>
    <mergeCell ref="E1146:F1146"/>
    <mergeCell ref="E1149:F1149"/>
    <mergeCell ref="E1152:F1152"/>
    <mergeCell ref="E1155:F1155"/>
    <mergeCell ref="E1158:F1158"/>
    <mergeCell ref="E1167:F1167"/>
    <mergeCell ref="E1099:F1099"/>
    <mergeCell ref="E1102:F1102"/>
    <mergeCell ref="E1106:F1106"/>
    <mergeCell ref="E1110:F1110"/>
    <mergeCell ref="E1120:F1120"/>
    <mergeCell ref="E1124:F1124"/>
    <mergeCell ref="E1127:F1127"/>
    <mergeCell ref="E1130:F1130"/>
    <mergeCell ref="E1134:F1134"/>
    <mergeCell ref="E1055:F1055"/>
    <mergeCell ref="E1058:F1058"/>
    <mergeCell ref="E1061:F1061"/>
    <mergeCell ref="E1065:F1065"/>
    <mergeCell ref="E1068:F1068"/>
    <mergeCell ref="E1072:F1072"/>
    <mergeCell ref="E1078:F1078"/>
    <mergeCell ref="E1083:F1083"/>
    <mergeCell ref="E1089:F1089"/>
    <mergeCell ref="E1019:F1019"/>
    <mergeCell ref="E1025:F1025"/>
    <mergeCell ref="E1029:F1029"/>
    <mergeCell ref="E1033:F1033"/>
    <mergeCell ref="E1036:F1036"/>
    <mergeCell ref="E1039:F1039"/>
    <mergeCell ref="E1043:F1043"/>
    <mergeCell ref="E1047:F1047"/>
    <mergeCell ref="E1051:F1051"/>
    <mergeCell ref="E990:F990"/>
    <mergeCell ref="E993:F993"/>
    <mergeCell ref="E996:F996"/>
    <mergeCell ref="E999:F999"/>
    <mergeCell ref="E1002:F1002"/>
    <mergeCell ref="E1005:F1005"/>
    <mergeCell ref="E1010:F1010"/>
    <mergeCell ref="E1013:F1013"/>
    <mergeCell ref="E1016:F1016"/>
    <mergeCell ref="E948:F948"/>
    <mergeCell ref="E951:F951"/>
    <mergeCell ref="E954:F954"/>
    <mergeCell ref="E962:F962"/>
    <mergeCell ref="E965:F965"/>
    <mergeCell ref="E973:F973"/>
    <mergeCell ref="E981:F981"/>
    <mergeCell ref="E984:F984"/>
    <mergeCell ref="E987:F987"/>
    <mergeCell ref="E916:F916"/>
    <mergeCell ref="E919:F919"/>
    <mergeCell ref="E922:F922"/>
    <mergeCell ref="E925:F925"/>
    <mergeCell ref="E928:F928"/>
    <mergeCell ref="E931:F931"/>
    <mergeCell ref="E939:F939"/>
    <mergeCell ref="E942:F942"/>
    <mergeCell ref="E945:F945"/>
    <mergeCell ref="E886:F886"/>
    <mergeCell ref="E889:F889"/>
    <mergeCell ref="E892:F892"/>
    <mergeCell ref="E895:F895"/>
    <mergeCell ref="E898:F898"/>
    <mergeCell ref="E901:F901"/>
    <mergeCell ref="E904:F904"/>
    <mergeCell ref="E908:F908"/>
    <mergeCell ref="E913:F913"/>
    <mergeCell ref="E854:F854"/>
    <mergeCell ref="E857:F857"/>
    <mergeCell ref="E860:F860"/>
    <mergeCell ref="E863:F863"/>
    <mergeCell ref="E866:F866"/>
    <mergeCell ref="E869:F869"/>
    <mergeCell ref="E872:F872"/>
    <mergeCell ref="E880:F880"/>
    <mergeCell ref="E883:F883"/>
    <mergeCell ref="E824:F824"/>
    <mergeCell ref="E827:F827"/>
    <mergeCell ref="E830:F830"/>
    <mergeCell ref="E833:F833"/>
    <mergeCell ref="E837:F837"/>
    <mergeCell ref="E841:F841"/>
    <mergeCell ref="E845:F845"/>
    <mergeCell ref="E848:F848"/>
    <mergeCell ref="E851:F851"/>
    <mergeCell ref="E790:F790"/>
    <mergeCell ref="E793:F793"/>
    <mergeCell ref="E801:F801"/>
    <mergeCell ref="E804:F804"/>
    <mergeCell ref="E808:F808"/>
    <mergeCell ref="E811:F811"/>
    <mergeCell ref="E814:F814"/>
    <mergeCell ref="E817:F817"/>
    <mergeCell ref="E821:F821"/>
    <mergeCell ref="E758:F758"/>
    <mergeCell ref="E766:F766"/>
    <mergeCell ref="E769:F769"/>
    <mergeCell ref="E772:F772"/>
    <mergeCell ref="E775:F775"/>
    <mergeCell ref="E778:F778"/>
    <mergeCell ref="E781:F781"/>
    <mergeCell ref="E784:F784"/>
    <mergeCell ref="E787:F787"/>
    <mergeCell ref="E728:F728"/>
    <mergeCell ref="E731:F731"/>
    <mergeCell ref="E734:F734"/>
    <mergeCell ref="E737:F737"/>
    <mergeCell ref="E740:F740"/>
    <mergeCell ref="E745:F745"/>
    <mergeCell ref="E748:F748"/>
    <mergeCell ref="E752:F752"/>
    <mergeCell ref="E755:F755"/>
    <mergeCell ref="E691:F691"/>
    <mergeCell ref="E694:F694"/>
    <mergeCell ref="E697:F697"/>
    <mergeCell ref="E705:F705"/>
    <mergeCell ref="E713:F713"/>
    <mergeCell ref="E716:F716"/>
    <mergeCell ref="E719:F719"/>
    <mergeCell ref="E722:F722"/>
    <mergeCell ref="E725:F725"/>
    <mergeCell ref="E662:F662"/>
    <mergeCell ref="E665:F665"/>
    <mergeCell ref="E668:F668"/>
    <mergeCell ref="E671:F671"/>
    <mergeCell ref="E674:F674"/>
    <mergeCell ref="E678:F678"/>
    <mergeCell ref="E682:F682"/>
    <mergeCell ref="E685:F685"/>
    <mergeCell ref="E688:F688"/>
    <mergeCell ref="E632:F632"/>
    <mergeCell ref="E635:F635"/>
    <mergeCell ref="E638:F638"/>
    <mergeCell ref="E642:F642"/>
    <mergeCell ref="E646:F646"/>
    <mergeCell ref="E649:F649"/>
    <mergeCell ref="E653:F653"/>
    <mergeCell ref="E656:F656"/>
    <mergeCell ref="E659:F659"/>
    <mergeCell ref="E599:F599"/>
    <mergeCell ref="E608:F608"/>
    <mergeCell ref="E611:F611"/>
    <mergeCell ref="E614:F614"/>
    <mergeCell ref="E617:F617"/>
    <mergeCell ref="E620:F620"/>
    <mergeCell ref="E623:F623"/>
    <mergeCell ref="E626:F626"/>
    <mergeCell ref="E629:F629"/>
    <mergeCell ref="E560:F560"/>
    <mergeCell ref="E568:F568"/>
    <mergeCell ref="E571:F571"/>
    <mergeCell ref="E576:F576"/>
    <mergeCell ref="E580:F580"/>
    <mergeCell ref="E583:F583"/>
    <mergeCell ref="E587:F587"/>
    <mergeCell ref="E592:F592"/>
    <mergeCell ref="E596:F596"/>
    <mergeCell ref="E528:F528"/>
    <mergeCell ref="E531:F531"/>
    <mergeCell ref="E534:F534"/>
    <mergeCell ref="E537:F537"/>
    <mergeCell ref="E545:F545"/>
    <mergeCell ref="E548:F548"/>
    <mergeCell ref="E551:F551"/>
    <mergeCell ref="E554:F554"/>
    <mergeCell ref="E557:F557"/>
    <mergeCell ref="E486:F486"/>
    <mergeCell ref="E489:F489"/>
    <mergeCell ref="E497:F497"/>
    <mergeCell ref="E500:F500"/>
    <mergeCell ref="E503:F503"/>
    <mergeCell ref="E506:F506"/>
    <mergeCell ref="E514:F514"/>
    <mergeCell ref="E522:F522"/>
    <mergeCell ref="E525:F525"/>
    <mergeCell ref="E452:F452"/>
    <mergeCell ref="E455:F455"/>
    <mergeCell ref="E458:F458"/>
    <mergeCell ref="E462:F462"/>
    <mergeCell ref="E471:F471"/>
    <mergeCell ref="E474:F474"/>
    <mergeCell ref="E477:F477"/>
    <mergeCell ref="E480:F480"/>
    <mergeCell ref="E483:F483"/>
    <mergeCell ref="E413:F413"/>
    <mergeCell ref="E416:F416"/>
    <mergeCell ref="E419:F419"/>
    <mergeCell ref="E424:F424"/>
    <mergeCell ref="E432:F432"/>
    <mergeCell ref="E435:F435"/>
    <mergeCell ref="E438:F438"/>
    <mergeCell ref="E446:F446"/>
    <mergeCell ref="E449:F449"/>
    <mergeCell ref="E370:F370"/>
    <mergeCell ref="E373:F373"/>
    <mergeCell ref="E376:F376"/>
    <mergeCell ref="E379:F379"/>
    <mergeCell ref="E382:F382"/>
    <mergeCell ref="E390:F390"/>
    <mergeCell ref="E398:F398"/>
    <mergeCell ref="E406:F406"/>
    <mergeCell ref="E410:F410"/>
    <mergeCell ref="E333:F333"/>
    <mergeCell ref="E336:F336"/>
    <mergeCell ref="E339:F339"/>
    <mergeCell ref="E342:F342"/>
    <mergeCell ref="E350:F350"/>
    <mergeCell ref="E353:F353"/>
    <mergeCell ref="E356:F356"/>
    <mergeCell ref="E364:F364"/>
    <mergeCell ref="E367:F367"/>
    <mergeCell ref="E301:F301"/>
    <mergeCell ref="E304:F304"/>
    <mergeCell ref="E307:F307"/>
    <mergeCell ref="E310:F310"/>
    <mergeCell ref="E313:F313"/>
    <mergeCell ref="E321:F321"/>
    <mergeCell ref="E324:F324"/>
    <mergeCell ref="E327:F327"/>
    <mergeCell ref="E330:F330"/>
    <mergeCell ref="E255:F255"/>
    <mergeCell ref="E260:F260"/>
    <mergeCell ref="E275:F275"/>
    <mergeCell ref="E278:F278"/>
    <mergeCell ref="E281:F281"/>
    <mergeCell ref="E284:F284"/>
    <mergeCell ref="E287:F287"/>
    <mergeCell ref="E290:F290"/>
    <mergeCell ref="E298:F298"/>
    <mergeCell ref="E216:F216"/>
    <mergeCell ref="E220:F220"/>
    <mergeCell ref="E223:F223"/>
    <mergeCell ref="E228:F228"/>
    <mergeCell ref="E231:F231"/>
    <mergeCell ref="E239:F239"/>
    <mergeCell ref="E242:F242"/>
    <mergeCell ref="E245:F245"/>
    <mergeCell ref="E248:F248"/>
    <mergeCell ref="E164:F164"/>
    <mergeCell ref="E167:F167"/>
    <mergeCell ref="E170:F170"/>
    <mergeCell ref="E173:F173"/>
    <mergeCell ref="E177:F177"/>
    <mergeCell ref="E183:F183"/>
    <mergeCell ref="E193:F193"/>
    <mergeCell ref="E199:F199"/>
    <mergeCell ref="E213:F213"/>
    <mergeCell ref="E115:F115"/>
    <mergeCell ref="E127:F127"/>
    <mergeCell ref="E130:F130"/>
    <mergeCell ref="E133:F133"/>
    <mergeCell ref="E137:F137"/>
    <mergeCell ref="E145:F145"/>
    <mergeCell ref="E149:F149"/>
    <mergeCell ref="E153:F153"/>
    <mergeCell ref="E157:F157"/>
    <mergeCell ref="E75:F75"/>
    <mergeCell ref="E83:F83"/>
    <mergeCell ref="E86:F86"/>
    <mergeCell ref="E89:F89"/>
    <mergeCell ref="E92:F92"/>
    <mergeCell ref="E96:F96"/>
    <mergeCell ref="E105:F105"/>
    <mergeCell ref="E108:F108"/>
    <mergeCell ref="E112:F112"/>
    <mergeCell ref="E30:F30"/>
    <mergeCell ref="E38:F38"/>
    <mergeCell ref="E41:F41"/>
    <mergeCell ref="E44:F44"/>
    <mergeCell ref="E47:F47"/>
    <mergeCell ref="E55:F55"/>
    <mergeCell ref="E63:F63"/>
    <mergeCell ref="E66:F66"/>
    <mergeCell ref="E69:F69"/>
    <mergeCell ref="E13:F13"/>
    <mergeCell ref="E21:F21"/>
    <mergeCell ref="E24:F24"/>
    <mergeCell ref="E27:F27"/>
    <mergeCell ref="A1:H1"/>
    <mergeCell ref="A2:H2"/>
    <mergeCell ref="A3:H3"/>
    <mergeCell ref="A4:H4"/>
  </mergeCell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T-PRES</vt:lpstr>
      <vt:lpstr>T-APU</vt:lpstr>
      <vt:lpstr>T-SMP</vt:lpstr>
      <vt:lpstr>T-DIM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Margarita</cp:lastModifiedBy>
  <dcterms:created xsi:type="dcterms:W3CDTF">2023-07-20T20:06:15Z</dcterms:created>
  <dcterms:modified xsi:type="dcterms:W3CDTF">2023-07-20T20:12:51Z</dcterms:modified>
</cp:coreProperties>
</file>